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36"/>
  <c r="H36"/>
  <c r="I36"/>
  <c r="J36"/>
  <c r="F36"/>
  <c r="G26"/>
  <c r="H26"/>
  <c r="I26"/>
  <c r="J26"/>
  <c r="G8"/>
  <c r="H8"/>
  <c r="I8"/>
  <c r="J8"/>
  <c r="F34"/>
  <c r="F26"/>
  <c r="F22"/>
  <c r="F8"/>
  <c r="F40" l="1"/>
  <c r="J32"/>
  <c r="I32"/>
  <c r="H32"/>
  <c r="J34"/>
  <c r="H34"/>
  <c r="G34"/>
  <c r="J21"/>
  <c r="J22" s="1"/>
  <c r="I21"/>
  <c r="H21"/>
  <c r="H22" s="1"/>
  <c r="I22"/>
  <c r="G22"/>
  <c r="G40" l="1"/>
  <c r="I34"/>
  <c r="I40" s="1"/>
  <c r="J40"/>
  <c r="H40"/>
</calcChain>
</file>

<file path=xl/sharedStrings.xml><?xml version="1.0" encoding="utf-8"?>
<sst xmlns="http://schemas.openxmlformats.org/spreadsheetml/2006/main" count="84" uniqueCount="67">
  <si>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</si>
  <si>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</si>
  <si>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</si>
  <si>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</si>
  <si>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</si>
  <si>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</si>
  <si>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</si>
  <si>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</si>
  <si>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</si>
  <si>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</si>
  <si>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</si>
  <si>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</si>
  <si>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</si>
  <si>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</si>
  <si>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</si>
  <si>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</si>
  <si>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</si>
  <si>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</si>
  <si>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</si>
  <si>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</si>
  <si>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</si>
  <si>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</si>
  <si>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</si>
  <si>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</si>
  <si>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</si>
  <si>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</si>
  <si>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</si>
  <si>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</si>
  <si>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</si>
  <si>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</si>
  <si>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</si>
  <si>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</si>
  <si>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</si>
  <si>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</si>
  <si>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№7/2005</t>
  </si>
  <si>
    <t>Бутерброд горячий с сыром</t>
  </si>
  <si>
    <t>г/п</t>
  </si>
  <si>
    <t xml:space="preserve">Хлеб пшеничный </t>
  </si>
  <si>
    <t>Фрукты (яблоки)</t>
  </si>
  <si>
    <t>Суп картофельный с бобовыми</t>
  </si>
  <si>
    <t>Компот из смеси сухофруктов</t>
  </si>
  <si>
    <t>Хлеб ржаной</t>
  </si>
  <si>
    <t>401/2005</t>
  </si>
  <si>
    <t>Оладьи со сгущенным молоком</t>
  </si>
  <si>
    <t>Кисель из концентрата на плодовых или ягодных  экстрактах</t>
  </si>
  <si>
    <t>295/2005</t>
  </si>
  <si>
    <t>Котлеты, рубленные из бройлер-цыплят</t>
  </si>
  <si>
    <t>Макаронные изделия отварные с маслом сливочным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</si>
  <si>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</si>
  <si>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</si>
  <si>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</si>
  <si>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гастрономия</t>
  </si>
  <si>
    <t>Стоимость дня</t>
  </si>
  <si>
    <t>382/2005</t>
  </si>
  <si>
    <t>338/2005</t>
  </si>
  <si>
    <t>102/2005</t>
  </si>
  <si>
    <t>Тефтели тушеные в соусе сметанном с томатом</t>
  </si>
  <si>
    <t>279/2005</t>
  </si>
  <si>
    <t>312/2005</t>
  </si>
  <si>
    <t>Пюре картофельное</t>
  </si>
  <si>
    <t>71/2005</t>
  </si>
  <si>
    <t>349/2005</t>
  </si>
  <si>
    <t>516/2005</t>
  </si>
  <si>
    <t>204/2011</t>
  </si>
  <si>
    <t>377/2005</t>
  </si>
  <si>
    <t>Огурец свежий</t>
  </si>
  <si>
    <t>Помидор свежий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</si>
</sst>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164" fontId="1" fillId="0" borderId="19" xfId="0" applyNumberFormat="1" applyFont="1" applyBorder="1"/>
    <xf numFmtId="0" fontId="2" fillId="0" borderId="19" xfId="0" applyFont="1" applyBorder="1"/>
    <xf numFmtId="0" fontId="3" fillId="0" borderId="19" xfId="0" applyFont="1" applyBorder="1" applyAlignment="1">
      <alignment wrapText="1"/>
    </xf>
    <xf numFmtId="0" fontId="4" fillId="0" borderId="19" xfId="0" applyFont="1" applyBorder="1"/>
    <xf numFmtId="0" fontId="4" fillId="3" borderId="19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right" wrapText="1"/>
    </xf>
    <xf numFmtId="0" fontId="1" fillId="0" borderId="21" xfId="0" applyFont="1" applyBorder="1"/>
    <xf numFmtId="0" fontId="2" fillId="0" borderId="21" xfId="0" applyFont="1" applyBorder="1" applyAlignment="1">
      <alignment wrapText="1"/>
    </xf>
    <xf numFmtId="0" fontId="2" fillId="0" borderId="21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0" borderId="19" xfId="0" applyFont="1" applyBorder="1"/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5" fillId="0" borderId="19" xfId="0" applyFont="1" applyBorder="1"/>
    <xf numFmtId="0" fontId="2" fillId="3" borderId="19" xfId="0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0" borderId="20" xfId="0" applyFont="1" applyBorder="1"/>
    <xf numFmtId="0" fontId="6" fillId="0" borderId="21" xfId="0" applyFont="1" applyBorder="1" applyAlignment="1">
      <alignment wrapText="1"/>
    </xf>
    <xf numFmtId="0" fontId="10" fillId="2" borderId="16" xfId="0" applyFont="1" applyFill="1" applyBorder="1" applyProtection="1"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wrapText="1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4" fillId="3" borderId="19" xfId="0" applyNumberFormat="1" applyFont="1" applyFill="1" applyBorder="1" applyAlignment="1">
      <alignment wrapText="1"/>
    </xf>
    <xf numFmtId="0" fontId="2" fillId="4" borderId="19" xfId="0" applyFont="1" applyFill="1" applyBorder="1"/>
    <xf numFmtId="0" fontId="4" fillId="4" borderId="19" xfId="0" applyFont="1" applyFill="1" applyBorder="1"/>
    <xf numFmtId="2" fontId="8" fillId="4" borderId="6" xfId="0" applyNumberFormat="1" applyFont="1" applyFill="1" applyBorder="1" applyProtection="1">
      <protection locked="0"/>
    </xf>
    <xf numFmtId="165" fontId="4" fillId="4" borderId="19" xfId="0" applyNumberFormat="1" applyFont="1" applyFill="1" applyBorder="1"/>
    <xf numFmtId="0" fontId="4" fillId="4" borderId="19" xfId="0" applyFont="1" applyFill="1" applyBorder="1" applyAlignment="1">
      <alignment horizontal="right" wrapText="1"/>
    </xf>
    <xf numFmtId="0" fontId="4" fillId="3" borderId="19" xfId="0" applyFont="1" applyFill="1" applyBorder="1"/>
    <xf numFmtId="2" fontId="8" fillId="3" borderId="1" xfId="0" applyNumberFormat="1" applyFont="1" applyFill="1" applyBorder="1" applyProtection="1">
      <protection locked="0"/>
    </xf>
    <xf numFmtId="0" fontId="2" fillId="3" borderId="19" xfId="0" applyFont="1" applyFill="1" applyBorder="1"/>
    <xf numFmtId="1" fontId="8" fillId="3" borderId="1" xfId="0" applyNumberFormat="1" applyFon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8" fillId="3" borderId="16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0" fontId="4" fillId="0" borderId="21" xfId="0" applyFont="1" applyBorder="1" applyAlignment="1">
      <alignment horizontal="right" wrapText="1"/>
    </xf>
    <xf numFmtId="0" fontId="4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I1" sqref="I1"/>
    </sheetView>
  </sheetViews>
  <sheetFormatPr defaultRowHeight="15"/>
  <cols>
    <col min="1" max="1" width="14.5703125" customWidth="1"/>
    <col min="2" max="2" width="11.5703125" customWidth="1"/>
    <col min="3" max="3" width="11.28515625" customWidth="1"/>
    <col min="4" max="4" width="53.7109375" customWidth="1"/>
    <col min="5" max="5" width="10.140625" customWidth="1"/>
    <col min="7" max="7" width="7.7109375" customWidth="1"/>
    <col min="8" max="8" width="7.85546875" customWidth="1"/>
    <col min="9" max="9" width="10.42578125" customWidth="1"/>
    <col min="10" max="10" width="13.42578125" customWidth="1"/>
  </cols>
  <sheetData>
    <row r="1" spans="1:10">
      <c r="A1" t="s">
        <v>0</v>
      </c>
      <c r="B1" s="83" t="s">
        <v>50</v>
      </c>
      <c r="C1" s="84"/>
      <c r="D1" s="85"/>
      <c r="E1" t="s">
        <v>20</v>
      </c>
      <c r="F1" s="18"/>
      <c r="H1" t="s">
        <v>25</v>
      </c>
      <c r="I1" s="17">
        <v>45558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6">
      <c r="A4" s="4" t="s">
        <v>9</v>
      </c>
      <c r="B4" s="5" t="s">
        <v>10</v>
      </c>
      <c r="C4" s="31" t="s">
        <v>31</v>
      </c>
      <c r="D4" s="53" t="s">
        <v>32</v>
      </c>
      <c r="E4" s="34">
        <v>250</v>
      </c>
      <c r="F4" s="69">
        <v>21.69</v>
      </c>
      <c r="G4" s="68">
        <v>7</v>
      </c>
      <c r="H4" s="68">
        <v>12.85</v>
      </c>
      <c r="I4" s="70">
        <v>48.46</v>
      </c>
      <c r="J4" s="68">
        <v>338.6</v>
      </c>
    </row>
    <row r="5" spans="1:10" ht="18">
      <c r="A5" s="6"/>
      <c r="B5" s="65" t="s">
        <v>51</v>
      </c>
      <c r="C5" s="32" t="s">
        <v>34</v>
      </c>
      <c r="D5" s="44" t="s">
        <v>35</v>
      </c>
      <c r="E5" s="72">
        <v>50</v>
      </c>
      <c r="F5" s="73">
        <v>16.84</v>
      </c>
      <c r="G5" s="72">
        <v>5.8</v>
      </c>
      <c r="H5" s="72">
        <v>9.35</v>
      </c>
      <c r="I5" s="72">
        <v>14.82</v>
      </c>
      <c r="J5" s="72">
        <v>167.64</v>
      </c>
    </row>
    <row r="6" spans="1:10" ht="18">
      <c r="A6" s="6"/>
      <c r="B6" s="1" t="s">
        <v>11</v>
      </c>
      <c r="C6" s="31" t="s">
        <v>53</v>
      </c>
      <c r="D6" s="44" t="s">
        <v>33</v>
      </c>
      <c r="E6" s="72">
        <v>200</v>
      </c>
      <c r="F6" s="73">
        <v>11.38</v>
      </c>
      <c r="G6" s="72">
        <v>3.8</v>
      </c>
      <c r="H6" s="72">
        <v>3.8</v>
      </c>
      <c r="I6" s="72">
        <v>25.1</v>
      </c>
      <c r="J6" s="72">
        <v>151.36000000000001</v>
      </c>
    </row>
    <row r="7" spans="1:10" ht="18">
      <c r="A7" s="6"/>
      <c r="B7" s="1" t="s">
        <v>21</v>
      </c>
      <c r="C7" s="51" t="s">
        <v>36</v>
      </c>
      <c r="D7" s="54" t="s">
        <v>37</v>
      </c>
      <c r="E7" s="36">
        <v>50</v>
      </c>
      <c r="F7" s="73">
        <v>2.87</v>
      </c>
      <c r="G7" s="74">
        <v>3.85</v>
      </c>
      <c r="H7" s="74">
        <v>0.4</v>
      </c>
      <c r="I7" s="74">
        <v>24.6</v>
      </c>
      <c r="J7" s="74">
        <v>117.5</v>
      </c>
    </row>
    <row r="8" spans="1:10" ht="18">
      <c r="A8" s="6"/>
      <c r="B8" s="1"/>
      <c r="C8" s="32"/>
      <c r="D8" s="44"/>
      <c r="E8" s="75"/>
      <c r="F8" s="73">
        <f>SUM(F4:F7)</f>
        <v>52.78</v>
      </c>
      <c r="G8" s="73">
        <f t="shared" ref="G8:J8" si="0">SUM(G4:G7)</f>
        <v>20.450000000000003</v>
      </c>
      <c r="H8" s="73">
        <f t="shared" si="0"/>
        <v>26.4</v>
      </c>
      <c r="I8" s="73">
        <f t="shared" si="0"/>
        <v>112.97999999999999</v>
      </c>
      <c r="J8" s="73">
        <f t="shared" si="0"/>
        <v>775.1</v>
      </c>
    </row>
    <row r="9" spans="1:10" ht="15.75">
      <c r="A9" s="6"/>
      <c r="B9" s="2"/>
      <c r="C9" s="55"/>
      <c r="D9" s="56"/>
      <c r="E9" s="46"/>
      <c r="F9" s="45"/>
      <c r="G9" s="46"/>
      <c r="H9" s="46"/>
      <c r="I9" s="47"/>
      <c r="J9" s="46"/>
    </row>
    <row r="10" spans="1:10" ht="16.5" thickBot="1">
      <c r="A10" s="7"/>
      <c r="B10" s="8"/>
      <c r="C10" s="57"/>
      <c r="D10" s="58"/>
      <c r="E10" s="48"/>
      <c r="F10" s="49"/>
      <c r="G10" s="48"/>
      <c r="H10" s="48"/>
      <c r="I10" s="50"/>
      <c r="J10" s="48"/>
    </row>
    <row r="11" spans="1:10" ht="18">
      <c r="A11" s="4" t="s">
        <v>12</v>
      </c>
      <c r="B11" s="10" t="s">
        <v>18</v>
      </c>
      <c r="C11" s="31" t="s">
        <v>54</v>
      </c>
      <c r="D11" s="59" t="s">
        <v>38</v>
      </c>
      <c r="E11" s="52">
        <v>200</v>
      </c>
      <c r="F11" s="64">
        <v>17.8</v>
      </c>
      <c r="G11" s="35">
        <v>0.8</v>
      </c>
      <c r="H11" s="35">
        <v>0.8</v>
      </c>
      <c r="I11" s="35">
        <v>18.91</v>
      </c>
      <c r="J11" s="35">
        <v>90.71</v>
      </c>
    </row>
    <row r="12" spans="1:10" ht="15.75">
      <c r="A12" s="6"/>
      <c r="B12" s="2"/>
      <c r="C12" s="55"/>
      <c r="D12" s="56"/>
      <c r="E12" s="75"/>
      <c r="F12" s="73">
        <f>SUM(F11)</f>
        <v>17.8</v>
      </c>
      <c r="G12" s="73">
        <f t="shared" ref="G12:J12" si="1">SUM(G11)</f>
        <v>0.8</v>
      </c>
      <c r="H12" s="73">
        <f t="shared" si="1"/>
        <v>0.8</v>
      </c>
      <c r="I12" s="73">
        <f t="shared" si="1"/>
        <v>18.91</v>
      </c>
      <c r="J12" s="73">
        <f t="shared" si="1"/>
        <v>90.71</v>
      </c>
    </row>
    <row r="13" spans="1:10" ht="16.5" thickBot="1">
      <c r="A13" s="7"/>
      <c r="B13" s="8"/>
      <c r="C13" s="57"/>
      <c r="D13" s="58"/>
      <c r="E13" s="48"/>
      <c r="F13" s="49"/>
      <c r="G13" s="48"/>
      <c r="H13" s="48"/>
      <c r="I13" s="50"/>
      <c r="J13" s="48"/>
    </row>
    <row r="14" spans="1:10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18">
      <c r="A15" s="6"/>
      <c r="B15" s="1" t="s">
        <v>15</v>
      </c>
      <c r="C15" s="31" t="s">
        <v>55</v>
      </c>
      <c r="D15" s="54" t="s">
        <v>39</v>
      </c>
      <c r="E15" s="37">
        <v>250</v>
      </c>
      <c r="F15" s="37">
        <v>5.92</v>
      </c>
      <c r="G15" s="33">
        <v>3.14</v>
      </c>
      <c r="H15" s="33">
        <v>2.6</v>
      </c>
      <c r="I15" s="33">
        <v>7.44</v>
      </c>
      <c r="J15" s="33">
        <v>66.91</v>
      </c>
    </row>
    <row r="16" spans="1:10" ht="36">
      <c r="A16" s="6"/>
      <c r="B16" s="1" t="s">
        <v>16</v>
      </c>
      <c r="C16" s="31" t="s">
        <v>57</v>
      </c>
      <c r="D16" s="54" t="s">
        <v>56</v>
      </c>
      <c r="E16" s="38">
        <v>150</v>
      </c>
      <c r="F16" s="71">
        <v>62.63</v>
      </c>
      <c r="G16" s="67">
        <v>13.91</v>
      </c>
      <c r="H16" s="67">
        <v>18.440000000000001</v>
      </c>
      <c r="I16" s="67">
        <v>17.309999999999999</v>
      </c>
      <c r="J16" s="67">
        <v>292.14999999999998</v>
      </c>
    </row>
    <row r="17" spans="1:10" ht="18">
      <c r="A17" s="6"/>
      <c r="B17" s="1" t="s">
        <v>17</v>
      </c>
      <c r="C17" s="39" t="s">
        <v>58</v>
      </c>
      <c r="D17" s="60" t="s">
        <v>59</v>
      </c>
      <c r="E17" s="80">
        <v>200</v>
      </c>
      <c r="F17" s="81">
        <v>16.93</v>
      </c>
      <c r="G17" s="82">
        <v>4.32</v>
      </c>
      <c r="H17" s="82">
        <v>7.1</v>
      </c>
      <c r="I17" s="82">
        <v>29.36</v>
      </c>
      <c r="J17" s="82">
        <v>199.3</v>
      </c>
    </row>
    <row r="18" spans="1:10" ht="18">
      <c r="A18" s="6"/>
      <c r="B18" s="1" t="s">
        <v>14</v>
      </c>
      <c r="C18" s="39" t="s">
        <v>60</v>
      </c>
      <c r="D18" s="60" t="s">
        <v>65</v>
      </c>
      <c r="E18" s="80">
        <v>100</v>
      </c>
      <c r="F18" s="81">
        <v>20.9</v>
      </c>
      <c r="G18" s="82">
        <v>0.8</v>
      </c>
      <c r="H18" s="82">
        <v>0.1</v>
      </c>
      <c r="I18" s="82">
        <v>1.7</v>
      </c>
      <c r="J18" s="82">
        <v>13</v>
      </c>
    </row>
    <row r="19" spans="1:10" ht="18">
      <c r="A19" s="6"/>
      <c r="B19" s="1" t="s">
        <v>11</v>
      </c>
      <c r="C19" s="39" t="s">
        <v>61</v>
      </c>
      <c r="D19" s="60" t="s">
        <v>40</v>
      </c>
      <c r="E19" s="40">
        <v>200</v>
      </c>
      <c r="F19" s="40">
        <v>5</v>
      </c>
      <c r="G19" s="41">
        <v>0.03</v>
      </c>
      <c r="H19" s="41">
        <v>0.03</v>
      </c>
      <c r="I19" s="41">
        <v>10.67</v>
      </c>
      <c r="J19" s="41">
        <v>43.44</v>
      </c>
    </row>
    <row r="20" spans="1:10" ht="18">
      <c r="A20" s="6"/>
      <c r="B20" s="1" t="s">
        <v>22</v>
      </c>
      <c r="C20" s="51" t="s">
        <v>36</v>
      </c>
      <c r="D20" s="54" t="s">
        <v>37</v>
      </c>
      <c r="E20" s="42">
        <v>100</v>
      </c>
      <c r="F20" s="42">
        <v>5.75</v>
      </c>
      <c r="G20" s="33">
        <v>7.6</v>
      </c>
      <c r="H20" s="33">
        <v>0.8</v>
      </c>
      <c r="I20" s="33">
        <v>49.2</v>
      </c>
      <c r="J20" s="33">
        <v>235</v>
      </c>
    </row>
    <row r="21" spans="1:10" ht="18">
      <c r="A21" s="6"/>
      <c r="B21" s="1" t="s">
        <v>19</v>
      </c>
      <c r="C21" s="51" t="s">
        <v>36</v>
      </c>
      <c r="D21" s="54" t="s">
        <v>41</v>
      </c>
      <c r="E21" s="42">
        <v>60</v>
      </c>
      <c r="F21" s="42">
        <v>3.52</v>
      </c>
      <c r="G21" s="33">
        <v>3</v>
      </c>
      <c r="H21" s="33">
        <f>1.2*E21/100</f>
        <v>0.72</v>
      </c>
      <c r="I21" s="33">
        <f>34.2*E21/100</f>
        <v>20.52</v>
      </c>
      <c r="J21" s="33">
        <f>181*E21/100</f>
        <v>108.6</v>
      </c>
    </row>
    <row r="22" spans="1:10" ht="18">
      <c r="A22" s="6"/>
      <c r="B22" s="21"/>
      <c r="C22" s="51"/>
      <c r="D22" s="54"/>
      <c r="E22" s="42"/>
      <c r="F22" s="42">
        <f>SUM(F15:F21)</f>
        <v>120.64999999999999</v>
      </c>
      <c r="G22" s="42">
        <f t="shared" ref="G22:J22" si="2">SUM(G15:G21)</f>
        <v>32.800000000000004</v>
      </c>
      <c r="H22" s="42">
        <f t="shared" si="2"/>
        <v>29.790000000000003</v>
      </c>
      <c r="I22" s="42">
        <f t="shared" si="2"/>
        <v>136.20000000000002</v>
      </c>
      <c r="J22" s="42">
        <f t="shared" si="2"/>
        <v>958.4</v>
      </c>
    </row>
    <row r="23" spans="1:10" ht="16.5" thickBot="1">
      <c r="A23" s="7"/>
      <c r="B23" s="8"/>
      <c r="C23" s="57"/>
      <c r="D23" s="58"/>
      <c r="E23" s="48"/>
      <c r="F23" s="49"/>
      <c r="G23" s="48"/>
      <c r="H23" s="48"/>
      <c r="I23" s="50"/>
      <c r="J23" s="48"/>
    </row>
    <row r="24" spans="1:10" ht="18">
      <c r="A24" s="4" t="s">
        <v>26</v>
      </c>
      <c r="B24" s="10" t="s">
        <v>27</v>
      </c>
      <c r="C24" s="43" t="s">
        <v>42</v>
      </c>
      <c r="D24" s="54" t="s">
        <v>43</v>
      </c>
      <c r="E24" s="38">
        <v>210</v>
      </c>
      <c r="F24" s="38">
        <v>27.04</v>
      </c>
      <c r="G24" s="35">
        <v>17.21</v>
      </c>
      <c r="H24" s="35">
        <v>17.73</v>
      </c>
      <c r="I24" s="35">
        <v>97.29</v>
      </c>
      <c r="J24" s="35">
        <v>618.04999999999995</v>
      </c>
    </row>
    <row r="25" spans="1:10" ht="36">
      <c r="A25" s="6"/>
      <c r="B25" s="1" t="s">
        <v>11</v>
      </c>
      <c r="C25" s="31" t="s">
        <v>62</v>
      </c>
      <c r="D25" s="54" t="s">
        <v>44</v>
      </c>
      <c r="E25" s="37">
        <v>200</v>
      </c>
      <c r="F25" s="37">
        <v>6.92</v>
      </c>
      <c r="G25" s="33">
        <v>0</v>
      </c>
      <c r="H25" s="33">
        <v>0</v>
      </c>
      <c r="I25" s="33">
        <v>30.96</v>
      </c>
      <c r="J25" s="33">
        <v>124.4</v>
      </c>
    </row>
    <row r="26" spans="1:10" ht="15.75">
      <c r="A26" s="6"/>
      <c r="B26" s="21"/>
      <c r="C26" s="61"/>
      <c r="D26" s="62"/>
      <c r="E26" s="78"/>
      <c r="F26" s="79">
        <f>SUM(F24:F25)</f>
        <v>33.96</v>
      </c>
      <c r="G26" s="79">
        <f t="shared" ref="G26:J26" si="3">SUM(G24:G25)</f>
        <v>17.21</v>
      </c>
      <c r="H26" s="79">
        <f t="shared" si="3"/>
        <v>17.73</v>
      </c>
      <c r="I26" s="79">
        <f t="shared" si="3"/>
        <v>128.25</v>
      </c>
      <c r="J26" s="79">
        <f t="shared" si="3"/>
        <v>742.44999999999993</v>
      </c>
    </row>
    <row r="27" spans="1:10" ht="16.5" thickBot="1">
      <c r="A27" s="7"/>
      <c r="B27" s="8"/>
      <c r="C27" s="57"/>
      <c r="D27" s="58"/>
      <c r="E27" s="48"/>
      <c r="F27" s="49"/>
      <c r="G27" s="48"/>
      <c r="H27" s="48"/>
      <c r="I27" s="50"/>
      <c r="J27" s="48"/>
    </row>
    <row r="28" spans="1:10" ht="36">
      <c r="A28" s="6" t="s">
        <v>28</v>
      </c>
      <c r="B28" s="5" t="s">
        <v>10</v>
      </c>
      <c r="C28" s="31" t="s">
        <v>45</v>
      </c>
      <c r="D28" s="54" t="s">
        <v>46</v>
      </c>
      <c r="E28" s="36">
        <v>120</v>
      </c>
      <c r="F28" s="36">
        <v>53.47</v>
      </c>
      <c r="G28" s="33">
        <v>15.8</v>
      </c>
      <c r="H28" s="33">
        <v>30.52</v>
      </c>
      <c r="I28" s="33">
        <v>17.510000000000002</v>
      </c>
      <c r="J28" s="33">
        <v>408.9</v>
      </c>
    </row>
    <row r="29" spans="1:10" ht="36">
      <c r="A29" s="6"/>
      <c r="B29" s="1" t="s">
        <v>17</v>
      </c>
      <c r="C29" s="31" t="s">
        <v>63</v>
      </c>
      <c r="D29" s="63" t="s">
        <v>47</v>
      </c>
      <c r="E29" s="37">
        <v>200</v>
      </c>
      <c r="F29" s="37">
        <v>7.59</v>
      </c>
      <c r="G29" s="33">
        <v>0.04</v>
      </c>
      <c r="H29" s="33">
        <v>3.9</v>
      </c>
      <c r="I29" s="33">
        <v>0.05</v>
      </c>
      <c r="J29" s="33">
        <v>35.450000000000003</v>
      </c>
    </row>
    <row r="30" spans="1:10" ht="18">
      <c r="A30" s="6"/>
      <c r="B30" s="1" t="s">
        <v>11</v>
      </c>
      <c r="C30" s="31" t="s">
        <v>64</v>
      </c>
      <c r="D30" s="54" t="s">
        <v>48</v>
      </c>
      <c r="E30" s="37">
        <v>222</v>
      </c>
      <c r="F30" s="37">
        <v>2.59</v>
      </c>
      <c r="G30" s="33">
        <v>0.06</v>
      </c>
      <c r="H30" s="33">
        <v>0.01</v>
      </c>
      <c r="I30" s="33">
        <v>15.18</v>
      </c>
      <c r="J30" s="33">
        <v>62.23</v>
      </c>
    </row>
    <row r="31" spans="1:10" ht="18">
      <c r="A31" s="6"/>
      <c r="B31" s="1" t="s">
        <v>22</v>
      </c>
      <c r="C31" s="31" t="s">
        <v>36</v>
      </c>
      <c r="D31" s="54" t="s">
        <v>37</v>
      </c>
      <c r="E31" s="37">
        <v>50</v>
      </c>
      <c r="F31" s="37">
        <v>2.87</v>
      </c>
      <c r="G31" s="33">
        <v>3.8</v>
      </c>
      <c r="H31" s="33">
        <v>0.4</v>
      </c>
      <c r="I31" s="33">
        <v>24.6</v>
      </c>
      <c r="J31" s="33">
        <v>117.5</v>
      </c>
    </row>
    <row r="32" spans="1:10" ht="18">
      <c r="A32" s="6"/>
      <c r="B32" s="1" t="s">
        <v>19</v>
      </c>
      <c r="C32" s="51" t="s">
        <v>36</v>
      </c>
      <c r="D32" s="54" t="s">
        <v>41</v>
      </c>
      <c r="E32" s="42">
        <v>60</v>
      </c>
      <c r="F32" s="42">
        <v>3.52</v>
      </c>
      <c r="G32" s="33">
        <v>3</v>
      </c>
      <c r="H32" s="33">
        <f>1.2*E32/100</f>
        <v>0.72</v>
      </c>
      <c r="I32" s="33">
        <f>34.2*E32/100</f>
        <v>20.52</v>
      </c>
      <c r="J32" s="33">
        <f>181*E32/100</f>
        <v>108.6</v>
      </c>
    </row>
    <row r="33" spans="1:10" ht="18.75" thickBot="1">
      <c r="A33" s="7"/>
      <c r="B33" s="9" t="s">
        <v>14</v>
      </c>
      <c r="C33" s="31" t="s">
        <v>60</v>
      </c>
      <c r="D33" s="63" t="s">
        <v>66</v>
      </c>
      <c r="E33" s="37">
        <v>100</v>
      </c>
      <c r="F33" s="37">
        <v>24.3</v>
      </c>
      <c r="G33" s="33">
        <v>1.1000000000000001</v>
      </c>
      <c r="H33" s="33">
        <v>0.2</v>
      </c>
      <c r="I33" s="33">
        <v>3.8</v>
      </c>
      <c r="J33" s="33">
        <v>24</v>
      </c>
    </row>
    <row r="34" spans="1:10" ht="18.75" thickBot="1">
      <c r="A34" s="6"/>
      <c r="B34" s="9"/>
      <c r="C34" s="31"/>
      <c r="D34" s="63"/>
      <c r="E34" s="37"/>
      <c r="F34" s="37">
        <f>SUM(F28:F33)</f>
        <v>94.34</v>
      </c>
      <c r="G34" s="37">
        <f>SUM(G28:G33)</f>
        <v>23.8</v>
      </c>
      <c r="H34" s="37">
        <f>SUM(H28:H33)</f>
        <v>35.75</v>
      </c>
      <c r="I34" s="37">
        <f>SUM(I28:I33)</f>
        <v>81.66</v>
      </c>
      <c r="J34" s="37">
        <f>SUM(J28:J33)</f>
        <v>756.68</v>
      </c>
    </row>
    <row r="35" spans="1:10" ht="18">
      <c r="A35" s="4" t="s">
        <v>29</v>
      </c>
      <c r="B35" s="10" t="s">
        <v>30</v>
      </c>
      <c r="C35" s="51" t="s">
        <v>36</v>
      </c>
      <c r="D35" s="54" t="s">
        <v>49</v>
      </c>
      <c r="E35" s="36">
        <v>200</v>
      </c>
      <c r="F35" s="66">
        <v>32.51</v>
      </c>
      <c r="G35" s="35">
        <v>5.4</v>
      </c>
      <c r="H35" s="35">
        <v>5</v>
      </c>
      <c r="I35" s="35">
        <v>21.6</v>
      </c>
      <c r="J35" s="35">
        <v>158</v>
      </c>
    </row>
    <row r="36" spans="1:10">
      <c r="A36" s="6"/>
      <c r="B36" s="30"/>
      <c r="C36" s="3"/>
      <c r="D36" s="27"/>
      <c r="E36" s="76"/>
      <c r="F36" s="77">
        <f>SUM(F35)</f>
        <v>32.51</v>
      </c>
      <c r="G36" s="77">
        <f t="shared" ref="G36:J36" si="4">SUM(G35)</f>
        <v>5.4</v>
      </c>
      <c r="H36" s="77">
        <f t="shared" si="4"/>
        <v>5</v>
      </c>
      <c r="I36" s="77">
        <f t="shared" si="4"/>
        <v>21.6</v>
      </c>
      <c r="J36" s="77">
        <f t="shared" si="4"/>
        <v>158</v>
      </c>
    </row>
    <row r="37" spans="1:10">
      <c r="A37" s="6"/>
      <c r="B37" s="30"/>
      <c r="C37" s="2"/>
      <c r="D37" s="25"/>
      <c r="E37" s="14"/>
      <c r="F37" s="19"/>
      <c r="G37" s="14"/>
      <c r="H37" s="14"/>
      <c r="I37" s="15"/>
      <c r="J37" s="14"/>
    </row>
    <row r="38" spans="1:10">
      <c r="A38" s="6"/>
      <c r="B38" s="29"/>
      <c r="C38" s="21"/>
      <c r="D38" s="28"/>
      <c r="E38" s="22"/>
      <c r="F38" s="23"/>
      <c r="G38" s="22"/>
      <c r="H38" s="22"/>
      <c r="I38" s="24"/>
      <c r="J38" s="22"/>
    </row>
    <row r="39" spans="1:10">
      <c r="A39" s="6"/>
      <c r="B39" s="21"/>
      <c r="C39" s="21"/>
      <c r="D39" s="28"/>
      <c r="E39" s="22"/>
      <c r="F39" s="23"/>
      <c r="G39" s="22"/>
      <c r="H39" s="22"/>
      <c r="I39" s="24"/>
      <c r="J39" s="22"/>
    </row>
    <row r="40" spans="1:10" ht="15.75" thickBot="1">
      <c r="A40" s="7" t="s">
        <v>52</v>
      </c>
      <c r="B40" s="8"/>
      <c r="C40" s="8"/>
      <c r="D40" s="26"/>
      <c r="E40" s="16"/>
      <c r="F40" s="20">
        <f>SUM(F8+F12+F22+F26+F34+F36)</f>
        <v>352.03999999999996</v>
      </c>
      <c r="G40" s="20">
        <f>SUM(G8+G12+G22+G26+G34+G36)</f>
        <v>100.46000000000002</v>
      </c>
      <c r="H40" s="20">
        <f>SUM(H8+H12+H22+H26+H34+H36)</f>
        <v>115.47</v>
      </c>
      <c r="I40" s="20">
        <f>SUM(I8+I12+I22+I26+I34+I36)</f>
        <v>499.6</v>
      </c>
      <c r="J40" s="20">
        <f>SUM(J8+J12+J22+J26+J34+J36)</f>
        <v>3481.3399999999997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2024-09-19T07:29:34Z</dcterms:modified>
</cp:coreProperties>
</file>