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3740"/>
  </bookViews>
  <sheets>
    <sheet name="12" sheetId="1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2"/>
  <c r="F25"/>
  <c r="F21"/>
  <c r="F7"/>
  <c r="F40" l="1"/>
  <c r="J32"/>
  <c r="I32"/>
  <c r="H32"/>
  <c r="J31"/>
  <c r="I31"/>
  <c r="H31"/>
  <c r="G31"/>
  <c r="J20"/>
  <c r="I20"/>
  <c r="H20"/>
  <c r="J19"/>
  <c r="I19"/>
  <c r="H19"/>
  <c r="G19"/>
</calcChain>
</file>

<file path=xl/sharedStrings.xml><?xml version="1.0" encoding="utf-8"?>
<sst xmlns="http://schemas.openxmlformats.org/spreadsheetml/2006/main" count="81" uniqueCount="67">
  <si>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</si>
  <si>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</si>
  <si>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</si>
  <si>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</si>
  <si>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</si>
  <si>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</si>
  <si>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</si>
  <si>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</si>
  <si>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</si>
  <si>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</si>
  <si>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</si>
  <si>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</si>
  <si>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</si>
  <si>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</si>
  <si>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</si>
  <si>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</si>
  <si>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</si>
  <si>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</si>
  <si>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</si>
  <si>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</si>
  <si>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</si>
  <si>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</si>
  <si>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</si>
  <si>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</si>
  <si>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</si>
  <si>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</si>
  <si>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</si>
  <si>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Ужин</t>
  </si>
  <si>
    <t>Ужин 2</t>
  </si>
  <si>
    <t>кисломол.</t>
  </si>
  <si>
    <t>г/п</t>
  </si>
  <si>
    <t xml:space="preserve">Хлеб пшеничный </t>
  </si>
  <si>
    <t>Компот из смеси сухофруктов</t>
  </si>
  <si>
    <t>Хлеб ржаной</t>
  </si>
  <si>
    <t>Хлеб пшеничный йодированный</t>
  </si>
  <si>
    <t>883/2009</t>
  </si>
  <si>
    <t>Кисель из концентрата на плодовых или ягодных  экстрактах</t>
  </si>
  <si>
    <t>ГКОУ "Специальная (коррекционная) общеобразовательная школа-интернат №5 "</t>
  </si>
  <si>
    <t>379/2005</t>
  </si>
  <si>
    <t>Кофейный напиток с молоком</t>
  </si>
  <si>
    <t>Йогурт</t>
  </si>
  <si>
    <t>385/2005</t>
  </si>
  <si>
    <t>Молоко кипяченое</t>
  </si>
  <si>
    <t>312/2005</t>
  </si>
  <si>
    <t>Пюре картофельное</t>
  </si>
  <si>
    <t>Хлопья или зерна кукурузные или пшеничные и другие с молоком</t>
  </si>
  <si>
    <t>№8/2005</t>
  </si>
  <si>
    <t>Бутерброд горячий с колбасой</t>
  </si>
  <si>
    <t>104/2005</t>
  </si>
  <si>
    <t>Суп картофельный с мясными фрикадельками</t>
  </si>
  <si>
    <t>кондитерское изделие</t>
  </si>
  <si>
    <t>255/2005</t>
  </si>
  <si>
    <t>Печень по-строгановски</t>
  </si>
  <si>
    <t>гастрономия</t>
  </si>
  <si>
    <t>Стоимость дня</t>
  </si>
  <si>
    <t>172/2007</t>
  </si>
  <si>
    <t>338/2005</t>
  </si>
  <si>
    <t>Апельсин</t>
  </si>
  <si>
    <t>Птица отварная</t>
  </si>
  <si>
    <t>300/2011</t>
  </si>
  <si>
    <t>Икра свекольная</t>
  </si>
  <si>
    <t>75/2005</t>
  </si>
  <si>
    <t>349/2005</t>
  </si>
  <si>
    <t>71/2005</t>
  </si>
  <si>
    <t>Печенье</t>
  </si>
  <si>
    <t>Огурец свежий</t>
  </si>
  <si>
    <t>Помидор свежий</t>
  </si>
</sst>
</file>

<file path=xl/styles.xml><?xml version="1.0" encoding="utf-8"?>
<styleSheet xmlns="http://schemas.openxmlformats.org/spreadsheetml/2006/main">
  <numFmts count="1">
    <numFmt numFmtId="164" formatCode="mm/yy"/>
  </numFmts>
  <fonts count="13">
    <font>
      <sz val="11"/>
      <color theme="1"/>
      <name val="Calibri"/>
      <family val="2"/>
      <scheme val="minor"/>
    </font>
    <font>
      <b/>
      <sz val="12"/>
      <name val="Arial Cyr"/>
      <family val="2"/>
      <charset val="204"/>
    </font>
    <font>
      <sz val="12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b/>
      <sz val="16"/>
      <name val="Arial Cyr"/>
      <family val="2"/>
      <charset val="204"/>
    </font>
    <font>
      <b/>
      <sz val="16"/>
      <name val="Arial Cyr"/>
      <charset val="204"/>
    </font>
    <font>
      <b/>
      <sz val="14"/>
      <name val="Arial Cyr"/>
      <charset val="204"/>
    </font>
    <font>
      <b/>
      <sz val="14"/>
      <name val="Arial Cyr"/>
      <family val="2"/>
      <charset val="204"/>
    </font>
    <font>
      <sz val="11"/>
      <name val="Arial Cyr"/>
      <family val="2"/>
      <charset val="204"/>
    </font>
    <font>
      <sz val="11"/>
      <name val="Arial Cyr"/>
      <charset val="204"/>
    </font>
    <font>
      <b/>
      <sz val="11"/>
      <color theme="1"/>
      <name val="Calibri"/>
      <family val="2"/>
      <scheme val="minor"/>
    </font>
    <font>
      <b/>
      <sz val="16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1" fillId="0" borderId="20" xfId="0" applyFont="1" applyBorder="1"/>
    <xf numFmtId="164" fontId="1" fillId="0" borderId="20" xfId="0" applyNumberFormat="1" applyFont="1" applyBorder="1"/>
    <xf numFmtId="0" fontId="2" fillId="0" borderId="20" xfId="0" applyFont="1" applyBorder="1"/>
    <xf numFmtId="0" fontId="3" fillId="0" borderId="20" xfId="0" applyFont="1" applyBorder="1" applyAlignment="1">
      <alignment wrapText="1"/>
    </xf>
    <xf numFmtId="0" fontId="1" fillId="0" borderId="22" xfId="0" applyFont="1" applyBorder="1"/>
    <xf numFmtId="0" fontId="2" fillId="0" borderId="20" xfId="0" applyFont="1" applyBorder="1" applyAlignment="1">
      <alignment wrapText="1"/>
    </xf>
    <xf numFmtId="0" fontId="5" fillId="0" borderId="20" xfId="0" applyFont="1" applyBorder="1"/>
    <xf numFmtId="0" fontId="6" fillId="0" borderId="20" xfId="0" applyFont="1" applyBorder="1"/>
    <xf numFmtId="0" fontId="8" fillId="0" borderId="20" xfId="0" applyFont="1" applyBorder="1"/>
    <xf numFmtId="0" fontId="9" fillId="0" borderId="20" xfId="0" applyFont="1" applyBorder="1"/>
    <xf numFmtId="2" fontId="0" fillId="2" borderId="1" xfId="0" applyNumberFormat="1" applyFont="1" applyFill="1" applyBorder="1" applyProtection="1">
      <protection locked="0"/>
    </xf>
    <xf numFmtId="0" fontId="9" fillId="3" borderId="20" xfId="0" applyFont="1" applyFill="1" applyBorder="1" applyAlignment="1">
      <alignment wrapText="1"/>
    </xf>
    <xf numFmtId="0" fontId="10" fillId="0" borderId="20" xfId="0" applyFont="1" applyBorder="1"/>
    <xf numFmtId="1" fontId="0" fillId="2" borderId="1" xfId="0" applyNumberFormat="1" applyFon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9" fillId="0" borderId="20" xfId="0" applyFont="1" applyBorder="1" applyAlignment="1">
      <alignment wrapText="1"/>
    </xf>
    <xf numFmtId="0" fontId="9" fillId="0" borderId="20" xfId="0" applyFont="1" applyBorder="1" applyAlignment="1">
      <alignment horizontal="right" wrapText="1"/>
    </xf>
    <xf numFmtId="0" fontId="10" fillId="0" borderId="22" xfId="0" applyFont="1" applyBorder="1" applyAlignment="1">
      <alignment wrapText="1"/>
    </xf>
    <xf numFmtId="0" fontId="10" fillId="0" borderId="22" xfId="0" applyFont="1" applyBorder="1"/>
    <xf numFmtId="0" fontId="10" fillId="0" borderId="20" xfId="0" applyFont="1" applyBorder="1" applyAlignment="1">
      <alignment wrapText="1"/>
    </xf>
    <xf numFmtId="1" fontId="0" fillId="2" borderId="17" xfId="0" applyNumberFormat="1" applyFont="1" applyFill="1" applyBorder="1" applyProtection="1">
      <protection locked="0"/>
    </xf>
    <xf numFmtId="2" fontId="0" fillId="2" borderId="17" xfId="0" applyNumberFormat="1" applyFont="1" applyFill="1" applyBorder="1" applyProtection="1">
      <protection locked="0"/>
    </xf>
    <xf numFmtId="1" fontId="0" fillId="2" borderId="18" xfId="0" applyNumberFormat="1" applyFont="1" applyFill="1" applyBorder="1" applyProtection="1">
      <protection locked="0"/>
    </xf>
    <xf numFmtId="0" fontId="4" fillId="0" borderId="20" xfId="0" applyFont="1" applyBorder="1"/>
    <xf numFmtId="0" fontId="7" fillId="0" borderId="20" xfId="0" applyFont="1" applyBorder="1" applyAlignment="1">
      <alignment wrapText="1"/>
    </xf>
    <xf numFmtId="0" fontId="11" fillId="2" borderId="1" xfId="0" applyFont="1" applyFill="1" applyBorder="1" applyProtection="1">
      <protection locked="0"/>
    </xf>
    <xf numFmtId="0" fontId="11" fillId="2" borderId="1" xfId="0" applyFont="1" applyFill="1" applyBorder="1" applyAlignment="1" applyProtection="1">
      <alignment wrapText="1"/>
      <protection locked="0"/>
    </xf>
    <xf numFmtId="0" fontId="11" fillId="2" borderId="10" xfId="0" applyFont="1" applyFill="1" applyBorder="1" applyProtection="1">
      <protection locked="0"/>
    </xf>
    <xf numFmtId="0" fontId="11" fillId="2" borderId="10" xfId="0" applyFont="1" applyFill="1" applyBorder="1" applyAlignment="1" applyProtection="1">
      <alignment wrapText="1"/>
      <protection locked="0"/>
    </xf>
    <xf numFmtId="0" fontId="7" fillId="0" borderId="22" xfId="0" applyFont="1" applyBorder="1" applyAlignment="1">
      <alignment wrapText="1"/>
    </xf>
    <xf numFmtId="0" fontId="11" fillId="2" borderId="17" xfId="0" applyFont="1" applyFill="1" applyBorder="1" applyProtection="1">
      <protection locked="0"/>
    </xf>
    <xf numFmtId="0" fontId="11" fillId="2" borderId="17" xfId="0" applyFont="1" applyFill="1" applyBorder="1" applyAlignment="1" applyProtection="1">
      <alignment wrapText="1"/>
      <protection locked="0"/>
    </xf>
    <xf numFmtId="0" fontId="8" fillId="0" borderId="20" xfId="0" applyFont="1" applyBorder="1" applyAlignment="1">
      <alignment wrapText="1"/>
    </xf>
    <xf numFmtId="0" fontId="6" fillId="0" borderId="20" xfId="0" applyFont="1" applyBorder="1" applyAlignment="1">
      <alignment wrapText="1"/>
    </xf>
    <xf numFmtId="0" fontId="5" fillId="0" borderId="20" xfId="0" applyFont="1" applyBorder="1" applyAlignment="1">
      <alignment wrapText="1"/>
    </xf>
    <xf numFmtId="0" fontId="12" fillId="0" borderId="21" xfId="0" applyFont="1" applyBorder="1"/>
    <xf numFmtId="0" fontId="6" fillId="0" borderId="20" xfId="0" applyFont="1" applyBorder="1" applyAlignment="1">
      <alignment horizontal="left" wrapText="1"/>
    </xf>
    <xf numFmtId="0" fontId="6" fillId="0" borderId="20" xfId="0" applyFont="1" applyBorder="1" applyAlignment="1"/>
    <xf numFmtId="0" fontId="10" fillId="3" borderId="20" xfId="0" applyFont="1" applyFill="1" applyBorder="1" applyAlignment="1">
      <alignment horizontal="right"/>
    </xf>
    <xf numFmtId="0" fontId="9" fillId="0" borderId="20" xfId="0" applyFont="1" applyBorder="1" applyAlignment="1">
      <alignment horizontal="right"/>
    </xf>
    <xf numFmtId="2" fontId="10" fillId="0" borderId="20" xfId="0" applyNumberFormat="1" applyFont="1" applyBorder="1"/>
    <xf numFmtId="17" fontId="6" fillId="0" borderId="20" xfId="0" applyNumberFormat="1" applyFont="1" applyBorder="1"/>
    <xf numFmtId="0" fontId="5" fillId="0" borderId="20" xfId="0" applyFont="1" applyBorder="1" applyAlignment="1">
      <alignment horizontal="left"/>
    </xf>
    <xf numFmtId="0" fontId="0" fillId="3" borderId="1" xfId="0" applyFill="1" applyBorder="1" applyProtection="1">
      <protection locked="0"/>
    </xf>
    <xf numFmtId="2" fontId="9" fillId="3" borderId="20" xfId="0" applyNumberFormat="1" applyFont="1" applyFill="1" applyBorder="1" applyAlignment="1">
      <alignment wrapText="1"/>
    </xf>
    <xf numFmtId="2" fontId="2" fillId="0" borderId="20" xfId="0" applyNumberFormat="1" applyFont="1" applyBorder="1" applyAlignment="1">
      <alignment wrapText="1"/>
    </xf>
    <xf numFmtId="2" fontId="9" fillId="0" borderId="20" xfId="0" applyNumberFormat="1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40"/>
  <sheetViews>
    <sheetView tabSelected="1" workbookViewId="0">
      <selection activeCell="I10" sqref="I10"/>
    </sheetView>
  </sheetViews>
  <sheetFormatPr defaultRowHeight="15"/>
  <cols>
    <col min="1" max="1" width="14" customWidth="1"/>
    <col min="2" max="2" width="22.7109375" customWidth="1"/>
    <col min="3" max="3" width="14.28515625" customWidth="1"/>
    <col min="4" max="4" width="53.5703125" customWidth="1"/>
    <col min="9" max="9" width="10" customWidth="1"/>
    <col min="10" max="10" width="14.140625" customWidth="1"/>
  </cols>
  <sheetData>
    <row r="1" spans="1:10">
      <c r="A1" t="s">
        <v>0</v>
      </c>
      <c r="B1" s="84" t="s">
        <v>37</v>
      </c>
      <c r="C1" s="85"/>
      <c r="D1" s="86"/>
      <c r="E1" t="s">
        <v>20</v>
      </c>
      <c r="F1" s="21"/>
      <c r="H1" t="s">
        <v>24</v>
      </c>
      <c r="I1" s="20">
        <v>45415</v>
      </c>
    </row>
    <row r="2" spans="1:10" ht="12.75" customHeight="1" thickBot="1"/>
    <row r="3" spans="1:10" ht="15.75" thickBot="1">
      <c r="A3" s="11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12" t="s">
        <v>4</v>
      </c>
      <c r="G3" s="12" t="s">
        <v>6</v>
      </c>
      <c r="H3" s="12" t="s">
        <v>7</v>
      </c>
      <c r="I3" s="13" t="s">
        <v>8</v>
      </c>
      <c r="J3" s="12" t="s">
        <v>5</v>
      </c>
    </row>
    <row r="4" spans="1:10" ht="41.25" customHeight="1">
      <c r="A4" s="4" t="s">
        <v>9</v>
      </c>
      <c r="B4" s="5" t="s">
        <v>10</v>
      </c>
      <c r="C4" s="40" t="s">
        <v>55</v>
      </c>
      <c r="D4" s="70" t="s">
        <v>45</v>
      </c>
      <c r="E4" s="45">
        <v>300</v>
      </c>
      <c r="F4" s="46">
        <v>32.54</v>
      </c>
      <c r="G4" s="46">
        <v>10.98</v>
      </c>
      <c r="H4" s="46">
        <v>9.3000000000000007</v>
      </c>
      <c r="I4" s="46">
        <v>54.48</v>
      </c>
      <c r="J4" s="46">
        <v>338.4</v>
      </c>
    </row>
    <row r="5" spans="1:10" ht="18.75" customHeight="1">
      <c r="A5" s="6"/>
      <c r="B5" s="80" t="s">
        <v>53</v>
      </c>
      <c r="C5" s="78" t="s">
        <v>46</v>
      </c>
      <c r="D5" s="70" t="s">
        <v>47</v>
      </c>
      <c r="E5" s="56">
        <v>60</v>
      </c>
      <c r="F5" s="46">
        <v>20.55</v>
      </c>
      <c r="G5" s="46">
        <v>7.63</v>
      </c>
      <c r="H5" s="46">
        <v>9.4</v>
      </c>
      <c r="I5" s="46">
        <v>15.11</v>
      </c>
      <c r="J5" s="46">
        <v>168.4</v>
      </c>
    </row>
    <row r="6" spans="1:10" ht="18" customHeight="1">
      <c r="A6" s="6"/>
      <c r="B6" s="1" t="s">
        <v>11</v>
      </c>
      <c r="C6" s="41" t="s">
        <v>38</v>
      </c>
      <c r="D6" s="71" t="s">
        <v>39</v>
      </c>
      <c r="E6" s="52">
        <v>200</v>
      </c>
      <c r="F6" s="43">
        <v>12.14</v>
      </c>
      <c r="G6" s="43">
        <v>3.55</v>
      </c>
      <c r="H6" s="43">
        <v>3.38</v>
      </c>
      <c r="I6" s="43">
        <v>24.9</v>
      </c>
      <c r="J6" s="43">
        <v>139</v>
      </c>
    </row>
    <row r="7" spans="1:10" ht="16.5" customHeight="1">
      <c r="A7" s="6"/>
      <c r="B7" s="1"/>
      <c r="C7" s="60"/>
      <c r="D7" s="61"/>
      <c r="E7" s="45"/>
      <c r="F7" s="44">
        <f>SUM(F4:F6)</f>
        <v>65.23</v>
      </c>
      <c r="G7" s="46"/>
      <c r="H7" s="46"/>
      <c r="I7" s="46"/>
      <c r="J7" s="46"/>
    </row>
    <row r="8" spans="1:10" ht="16.5" customHeight="1">
      <c r="A8" s="6"/>
      <c r="B8" s="1"/>
      <c r="C8" s="35"/>
      <c r="D8" s="42"/>
      <c r="E8" s="47"/>
      <c r="F8" s="44"/>
      <c r="G8" s="47"/>
      <c r="H8" s="47"/>
      <c r="I8" s="48"/>
      <c r="J8" s="47"/>
    </row>
    <row r="9" spans="1:10" ht="16.5" customHeight="1">
      <c r="A9" s="6"/>
      <c r="B9" s="2"/>
      <c r="C9" s="62"/>
      <c r="D9" s="63"/>
      <c r="E9" s="47"/>
      <c r="F9" s="44"/>
      <c r="G9" s="47"/>
      <c r="H9" s="47"/>
      <c r="I9" s="48"/>
      <c r="J9" s="47"/>
    </row>
    <row r="10" spans="1:10" ht="16.5" customHeight="1" thickBot="1">
      <c r="A10" s="7"/>
      <c r="B10" s="8"/>
      <c r="C10" s="64"/>
      <c r="D10" s="65"/>
      <c r="E10" s="49"/>
      <c r="F10" s="50"/>
      <c r="G10" s="49"/>
      <c r="H10" s="49"/>
      <c r="I10" s="51"/>
      <c r="J10" s="49"/>
    </row>
    <row r="11" spans="1:10" ht="16.5" customHeight="1">
      <c r="A11" s="4" t="s">
        <v>12</v>
      </c>
      <c r="B11" s="10" t="s">
        <v>18</v>
      </c>
      <c r="C11" s="40" t="s">
        <v>56</v>
      </c>
      <c r="D11" s="72" t="s">
        <v>57</v>
      </c>
      <c r="E11" s="75">
        <v>200</v>
      </c>
      <c r="F11" s="75">
        <v>32.799999999999997</v>
      </c>
      <c r="G11" s="43">
        <v>1.8</v>
      </c>
      <c r="H11" s="43">
        <v>0.4</v>
      </c>
      <c r="I11" s="43">
        <v>16.2</v>
      </c>
      <c r="J11" s="43">
        <v>86</v>
      </c>
    </row>
    <row r="12" spans="1:10" ht="16.5" customHeight="1">
      <c r="A12" s="6"/>
      <c r="B12" s="2"/>
      <c r="C12" s="62"/>
      <c r="D12" s="63"/>
      <c r="E12" s="47"/>
      <c r="F12" s="75">
        <v>32.799999999999997</v>
      </c>
      <c r="G12" s="47"/>
      <c r="H12" s="47"/>
      <c r="I12" s="48"/>
      <c r="J12" s="47"/>
    </row>
    <row r="13" spans="1:10" ht="16.5" customHeight="1" thickBot="1">
      <c r="A13" s="7"/>
      <c r="B13" s="8"/>
      <c r="C13" s="64"/>
      <c r="D13" s="65"/>
      <c r="E13" s="49"/>
      <c r="F13" s="50"/>
      <c r="G13" s="49"/>
      <c r="H13" s="49"/>
      <c r="I13" s="51"/>
      <c r="J13" s="49"/>
    </row>
    <row r="14" spans="1:10" ht="16.5" customHeight="1">
      <c r="A14" s="6" t="s">
        <v>13</v>
      </c>
      <c r="B14" s="9" t="s">
        <v>14</v>
      </c>
      <c r="C14" s="40" t="s">
        <v>63</v>
      </c>
      <c r="D14" s="71" t="s">
        <v>65</v>
      </c>
      <c r="E14" s="52">
        <v>100</v>
      </c>
      <c r="F14" s="52">
        <v>20.9</v>
      </c>
      <c r="G14" s="46">
        <v>0.8</v>
      </c>
      <c r="H14" s="46">
        <v>0</v>
      </c>
      <c r="I14" s="46">
        <v>1.7</v>
      </c>
      <c r="J14" s="46">
        <v>13</v>
      </c>
    </row>
    <row r="15" spans="1:10" ht="38.25" customHeight="1">
      <c r="A15" s="6"/>
      <c r="B15" s="1" t="s">
        <v>15</v>
      </c>
      <c r="C15" s="71" t="s">
        <v>48</v>
      </c>
      <c r="D15" s="70" t="s">
        <v>49</v>
      </c>
      <c r="E15" s="52">
        <v>285</v>
      </c>
      <c r="F15" s="52">
        <v>41.05</v>
      </c>
      <c r="G15" s="46">
        <v>9.3699999999999992</v>
      </c>
      <c r="H15" s="46">
        <v>7.69</v>
      </c>
      <c r="I15" s="46">
        <v>16.38</v>
      </c>
      <c r="J15" s="46">
        <v>169.5</v>
      </c>
    </row>
    <row r="16" spans="1:10" ht="16.5" customHeight="1">
      <c r="A16" s="6"/>
      <c r="B16" s="1" t="s">
        <v>16</v>
      </c>
      <c r="C16" s="40" t="s">
        <v>59</v>
      </c>
      <c r="D16" s="73" t="s">
        <v>58</v>
      </c>
      <c r="E16" s="53">
        <v>100</v>
      </c>
      <c r="F16" s="53">
        <v>34.75</v>
      </c>
      <c r="G16" s="46">
        <v>21.091000000000001</v>
      </c>
      <c r="H16" s="46">
        <v>25.43</v>
      </c>
      <c r="I16" s="46">
        <v>0.5</v>
      </c>
      <c r="J16" s="77">
        <v>315.60000000000002</v>
      </c>
    </row>
    <row r="17" spans="1:10" ht="16.5" customHeight="1">
      <c r="A17" s="6"/>
      <c r="B17" s="1" t="s">
        <v>17</v>
      </c>
      <c r="C17" s="40" t="s">
        <v>61</v>
      </c>
      <c r="D17" s="79" t="s">
        <v>60</v>
      </c>
      <c r="E17" s="76">
        <v>200</v>
      </c>
      <c r="F17" s="76">
        <v>16.09</v>
      </c>
      <c r="G17" s="46">
        <v>4.54</v>
      </c>
      <c r="H17" s="46">
        <v>15.2</v>
      </c>
      <c r="I17" s="46">
        <v>24.36</v>
      </c>
      <c r="J17" s="77">
        <v>254.78</v>
      </c>
    </row>
    <row r="18" spans="1:10" ht="16.5" customHeight="1">
      <c r="A18" s="6"/>
      <c r="B18" s="1" t="s">
        <v>25</v>
      </c>
      <c r="C18" s="38" t="s">
        <v>62</v>
      </c>
      <c r="D18" s="66" t="s">
        <v>32</v>
      </c>
      <c r="E18" s="54">
        <v>200</v>
      </c>
      <c r="F18" s="54">
        <v>5</v>
      </c>
      <c r="G18" s="55">
        <v>0.8</v>
      </c>
      <c r="H18" s="55">
        <v>0</v>
      </c>
      <c r="I18" s="55">
        <v>19.98</v>
      </c>
      <c r="J18" s="55">
        <v>104</v>
      </c>
    </row>
    <row r="19" spans="1:10" ht="16.5" customHeight="1">
      <c r="A19" s="6"/>
      <c r="B19" s="1" t="s">
        <v>21</v>
      </c>
      <c r="C19" s="60" t="s">
        <v>30</v>
      </c>
      <c r="D19" s="61" t="s">
        <v>34</v>
      </c>
      <c r="E19" s="56">
        <v>100</v>
      </c>
      <c r="F19" s="56">
        <v>5.75</v>
      </c>
      <c r="G19" s="46">
        <f>7.7*E19/100</f>
        <v>7.7</v>
      </c>
      <c r="H19" s="46">
        <f>3*E19/100</f>
        <v>3</v>
      </c>
      <c r="I19" s="46">
        <f>49.8*E19/100</f>
        <v>49.8</v>
      </c>
      <c r="J19" s="46">
        <f>262*E19/100</f>
        <v>262</v>
      </c>
    </row>
    <row r="20" spans="1:10" ht="16.5" customHeight="1">
      <c r="A20" s="6"/>
      <c r="B20" s="1" t="s">
        <v>19</v>
      </c>
      <c r="C20" s="60" t="s">
        <v>30</v>
      </c>
      <c r="D20" s="61" t="s">
        <v>33</v>
      </c>
      <c r="E20" s="56">
        <v>60</v>
      </c>
      <c r="F20" s="56">
        <v>3.52</v>
      </c>
      <c r="G20" s="46">
        <v>3</v>
      </c>
      <c r="H20" s="46">
        <f>1.2*E20/100</f>
        <v>0.72</v>
      </c>
      <c r="I20" s="46">
        <f>34.2*E20/100</f>
        <v>20.52</v>
      </c>
      <c r="J20" s="46">
        <f>181*E20/100</f>
        <v>108.6</v>
      </c>
    </row>
    <row r="21" spans="1:10" ht="16.5" customHeight="1">
      <c r="A21" s="6"/>
      <c r="B21" s="24"/>
      <c r="C21" s="36"/>
      <c r="D21" s="37"/>
      <c r="E21" s="39"/>
      <c r="F21" s="82">
        <f>SUM(F14:F20)</f>
        <v>127.05999999999999</v>
      </c>
      <c r="G21" s="36"/>
      <c r="H21" s="36"/>
      <c r="I21" s="36"/>
      <c r="J21" s="36"/>
    </row>
    <row r="22" spans="1:10" ht="16.5" customHeight="1" thickBot="1">
      <c r="A22" s="7"/>
      <c r="B22" s="8"/>
      <c r="C22" s="8"/>
      <c r="D22" s="29"/>
      <c r="E22" s="16"/>
      <c r="F22" s="23"/>
      <c r="G22" s="16"/>
      <c r="H22" s="16"/>
      <c r="I22" s="17"/>
      <c r="J22" s="16"/>
    </row>
    <row r="23" spans="1:10" ht="16.5" customHeight="1">
      <c r="A23" s="4" t="s">
        <v>26</v>
      </c>
      <c r="B23" s="10" t="s">
        <v>50</v>
      </c>
      <c r="C23" s="40" t="s">
        <v>30</v>
      </c>
      <c r="D23" s="70" t="s">
        <v>64</v>
      </c>
      <c r="E23" s="52">
        <v>100</v>
      </c>
      <c r="F23" s="83">
        <v>14.4</v>
      </c>
      <c r="G23" s="46">
        <v>7.7</v>
      </c>
      <c r="H23" s="46">
        <v>9.1</v>
      </c>
      <c r="I23" s="46">
        <v>70.900000000000006</v>
      </c>
      <c r="J23" s="46">
        <v>396</v>
      </c>
    </row>
    <row r="24" spans="1:10" ht="16.5" customHeight="1">
      <c r="A24" s="6"/>
      <c r="B24" s="33" t="s">
        <v>25</v>
      </c>
      <c r="C24" s="40" t="s">
        <v>41</v>
      </c>
      <c r="D24" s="41" t="s">
        <v>42</v>
      </c>
      <c r="E24" s="43">
        <v>200</v>
      </c>
      <c r="F24" s="43">
        <v>16.670000000000002</v>
      </c>
      <c r="G24" s="46">
        <v>5.6</v>
      </c>
      <c r="H24" s="46">
        <v>6.4</v>
      </c>
      <c r="I24" s="46">
        <v>5.4</v>
      </c>
      <c r="J24" s="46">
        <v>116</v>
      </c>
    </row>
    <row r="25" spans="1:10" ht="16.5" customHeight="1">
      <c r="A25" s="6"/>
      <c r="B25" s="24"/>
      <c r="C25" s="67"/>
      <c r="D25" s="68"/>
      <c r="E25" s="57"/>
      <c r="F25" s="58">
        <f>SUM(F23:F24)</f>
        <v>31.07</v>
      </c>
      <c r="G25" s="57"/>
      <c r="H25" s="57"/>
      <c r="I25" s="59"/>
      <c r="J25" s="57"/>
    </row>
    <row r="26" spans="1:10" ht="16.5" customHeight="1" thickBot="1">
      <c r="A26" s="7"/>
      <c r="B26" s="8"/>
      <c r="C26" s="64"/>
      <c r="D26" s="65"/>
      <c r="E26" s="49"/>
      <c r="F26" s="50"/>
      <c r="G26" s="49"/>
      <c r="H26" s="49"/>
      <c r="I26" s="51"/>
      <c r="J26" s="49"/>
    </row>
    <row r="27" spans="1:10" ht="16.5" customHeight="1">
      <c r="A27" s="6" t="s">
        <v>27</v>
      </c>
      <c r="B27" s="5" t="s">
        <v>10</v>
      </c>
      <c r="C27" s="40" t="s">
        <v>51</v>
      </c>
      <c r="D27" s="41" t="s">
        <v>52</v>
      </c>
      <c r="E27" s="43">
        <v>120</v>
      </c>
      <c r="F27" s="43">
        <v>72.36</v>
      </c>
      <c r="G27" s="46">
        <v>16.41</v>
      </c>
      <c r="H27" s="46">
        <v>12.94</v>
      </c>
      <c r="I27" s="46">
        <v>4.21</v>
      </c>
      <c r="J27" s="46">
        <v>206.14</v>
      </c>
    </row>
    <row r="28" spans="1:10" ht="16.5" customHeight="1">
      <c r="A28" s="6"/>
      <c r="B28" s="1" t="s">
        <v>17</v>
      </c>
      <c r="C28" s="40" t="s">
        <v>43</v>
      </c>
      <c r="D28" s="74" t="s">
        <v>44</v>
      </c>
      <c r="E28" s="76">
        <v>200</v>
      </c>
      <c r="F28" s="76">
        <v>16.93</v>
      </c>
      <c r="G28" s="46">
        <v>4.13</v>
      </c>
      <c r="H28" s="46">
        <v>0.4</v>
      </c>
      <c r="I28" s="46">
        <v>27.25</v>
      </c>
      <c r="J28" s="46">
        <v>183</v>
      </c>
    </row>
    <row r="29" spans="1:10" ht="35.25" customHeight="1">
      <c r="A29" s="6"/>
      <c r="B29" s="1" t="s">
        <v>25</v>
      </c>
      <c r="C29" s="40" t="s">
        <v>35</v>
      </c>
      <c r="D29" s="70" t="s">
        <v>36</v>
      </c>
      <c r="E29" s="52">
        <v>200</v>
      </c>
      <c r="F29" s="52">
        <v>6.93</v>
      </c>
      <c r="G29" s="46">
        <v>0.5</v>
      </c>
      <c r="H29" s="46">
        <v>0</v>
      </c>
      <c r="I29" s="46">
        <v>15.01</v>
      </c>
      <c r="J29" s="46">
        <v>58</v>
      </c>
    </row>
    <row r="30" spans="1:10" ht="35.25" customHeight="1">
      <c r="A30" s="6"/>
      <c r="B30" s="1" t="s">
        <v>14</v>
      </c>
      <c r="C30" s="40" t="s">
        <v>63</v>
      </c>
      <c r="D30" s="70" t="s">
        <v>66</v>
      </c>
      <c r="E30" s="52">
        <v>100</v>
      </c>
      <c r="F30" s="52">
        <v>24.3</v>
      </c>
      <c r="G30" s="46">
        <v>1.1000000000000001</v>
      </c>
      <c r="H30" s="46">
        <v>0.2</v>
      </c>
      <c r="I30" s="46">
        <v>3.8</v>
      </c>
      <c r="J30" s="46">
        <v>24</v>
      </c>
    </row>
    <row r="31" spans="1:10" ht="16.5" customHeight="1">
      <c r="A31" s="6"/>
      <c r="B31" s="1" t="s">
        <v>21</v>
      </c>
      <c r="C31" s="34" t="s">
        <v>30</v>
      </c>
      <c r="D31" s="61" t="s">
        <v>31</v>
      </c>
      <c r="E31" s="52">
        <v>50</v>
      </c>
      <c r="F31" s="52">
        <v>2.87</v>
      </c>
      <c r="G31" s="46">
        <f>7.7*E31/100</f>
        <v>3.85</v>
      </c>
      <c r="H31" s="46">
        <f>3*E31/100</f>
        <v>1.5</v>
      </c>
      <c r="I31" s="46">
        <f>49.8*E31/100</f>
        <v>24.9</v>
      </c>
      <c r="J31" s="46">
        <f>262*E31/100</f>
        <v>131</v>
      </c>
    </row>
    <row r="32" spans="1:10" ht="16.5" customHeight="1">
      <c r="A32" s="6"/>
      <c r="B32" s="1" t="s">
        <v>19</v>
      </c>
      <c r="C32" s="60" t="s">
        <v>30</v>
      </c>
      <c r="D32" s="61" t="s">
        <v>33</v>
      </c>
      <c r="E32" s="56">
        <v>60</v>
      </c>
      <c r="F32" s="56">
        <v>3.52</v>
      </c>
      <c r="G32" s="46">
        <v>3</v>
      </c>
      <c r="H32" s="46">
        <f>1.2*E32/100</f>
        <v>0.72</v>
      </c>
      <c r="I32" s="46">
        <f>34.2*E32/100</f>
        <v>20.52</v>
      </c>
      <c r="J32" s="46">
        <f>181*E32/100</f>
        <v>108.6</v>
      </c>
    </row>
    <row r="33" spans="1:10" ht="16.5" customHeight="1">
      <c r="A33" s="6"/>
      <c r="B33" s="9"/>
      <c r="C33" s="34"/>
      <c r="D33" s="69"/>
      <c r="E33" s="52"/>
      <c r="F33" s="52">
        <f>SUM(F27:F32)</f>
        <v>126.91</v>
      </c>
      <c r="G33" s="46"/>
      <c r="H33" s="46"/>
      <c r="I33" s="46"/>
      <c r="J33" s="46"/>
    </row>
    <row r="34" spans="1:10" ht="16.5" customHeight="1" thickBot="1">
      <c r="A34" s="7"/>
      <c r="B34" s="9"/>
      <c r="C34" s="34"/>
      <c r="D34" s="69"/>
      <c r="E34" s="52"/>
      <c r="F34" s="52"/>
      <c r="G34" s="46"/>
      <c r="H34" s="46"/>
      <c r="I34" s="46"/>
      <c r="J34" s="46"/>
    </row>
    <row r="35" spans="1:10" ht="22.5" customHeight="1">
      <c r="A35" s="4" t="s">
        <v>28</v>
      </c>
      <c r="B35" s="10" t="s">
        <v>29</v>
      </c>
      <c r="C35" s="40" t="s">
        <v>30</v>
      </c>
      <c r="D35" s="70" t="s">
        <v>40</v>
      </c>
      <c r="E35" s="45">
        <v>180</v>
      </c>
      <c r="F35" s="81">
        <v>59</v>
      </c>
      <c r="G35" s="43">
        <v>4.25</v>
      </c>
      <c r="H35" s="43">
        <v>3.125</v>
      </c>
      <c r="I35" s="43">
        <v>6.875</v>
      </c>
      <c r="J35" s="43">
        <v>72.625</v>
      </c>
    </row>
    <row r="36" spans="1:10" ht="16.5" customHeight="1">
      <c r="A36" s="6"/>
      <c r="B36" s="33"/>
      <c r="C36" s="3"/>
      <c r="D36" s="30"/>
      <c r="E36" s="18"/>
      <c r="F36" s="81">
        <v>59</v>
      </c>
      <c r="G36" s="18"/>
      <c r="H36" s="18"/>
      <c r="I36" s="19"/>
      <c r="J36" s="18"/>
    </row>
    <row r="37" spans="1:10" ht="16.5" customHeight="1">
      <c r="A37" s="6"/>
      <c r="B37" s="33"/>
      <c r="C37" s="2"/>
      <c r="D37" s="28"/>
      <c r="E37" s="14"/>
      <c r="F37" s="22"/>
      <c r="G37" s="14"/>
      <c r="H37" s="14"/>
      <c r="I37" s="15"/>
      <c r="J37" s="14"/>
    </row>
    <row r="38" spans="1:10" ht="16.5" customHeight="1">
      <c r="A38" s="6"/>
      <c r="B38" s="32"/>
      <c r="C38" s="24"/>
      <c r="D38" s="31"/>
      <c r="E38" s="25"/>
      <c r="F38" s="26"/>
      <c r="G38" s="25"/>
      <c r="H38" s="25"/>
      <c r="I38" s="27"/>
      <c r="J38" s="25"/>
    </row>
    <row r="39" spans="1:10" ht="16.5" customHeight="1">
      <c r="A39" s="6"/>
      <c r="B39" s="24"/>
      <c r="C39" s="24"/>
      <c r="D39" s="31"/>
      <c r="E39" s="25"/>
      <c r="F39" s="26"/>
      <c r="G39" s="25"/>
      <c r="H39" s="25"/>
      <c r="I39" s="27"/>
      <c r="J39" s="25"/>
    </row>
    <row r="40" spans="1:10" ht="16.5" customHeight="1" thickBot="1">
      <c r="A40" s="7" t="s">
        <v>54</v>
      </c>
      <c r="B40" s="8"/>
      <c r="C40" s="8"/>
      <c r="D40" s="29"/>
      <c r="E40" s="16"/>
      <c r="F40" s="23">
        <f>SUM(F7+F12+F21+F25+F33+F36)</f>
        <v>442.06999999999994</v>
      </c>
      <c r="G40" s="16"/>
      <c r="H40" s="16"/>
      <c r="I40" s="17"/>
      <c r="J40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2024-07-12T06:39:17Z</dcterms:modified>
</cp:coreProperties>
</file>