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1" sheetId="1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1"/>
  <c r="F24"/>
  <c r="F20"/>
  <c r="F9"/>
  <c r="F38" l="1"/>
  <c r="J30"/>
  <c r="I30"/>
  <c r="H30"/>
  <c r="J29"/>
  <c r="I29"/>
  <c r="H29"/>
  <c r="G29"/>
  <c r="J19"/>
  <c r="I19"/>
  <c r="H19"/>
  <c r="J18"/>
  <c r="I18"/>
  <c r="H18"/>
  <c r="G18"/>
</calcChain>
</file>

<file path=xl/sharedStrings.xml><?xml version="1.0" encoding="utf-8"?>
<sst xmlns="http://schemas.openxmlformats.org/spreadsheetml/2006/main" count="87" uniqueCount="71">
  <si>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</si>
  <si>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</si>
  <si>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</si>
  <si>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</si>
  <si>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</si>
  <si>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</si>
  <si>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</si>
  <si>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</si>
  <si>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</si>
  <si>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</si>
  <si>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</si>
  <si>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</si>
  <si>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</si>
  <si>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</si>
  <si>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</si>
  <si>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</si>
  <si>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</si>
  <si>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</si>
  <si>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</si>
  <si>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</si>
  <si>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</si>
  <si>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</si>
  <si>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</si>
  <si>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</si>
  <si>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</si>
  <si>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</si>
  <si>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</si>
  <si>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</si>
  <si>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</si>
  <si>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</si>
  <si>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</si>
  <si>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</si>
  <si>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</si>
  <si>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</si>
  <si>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</si>
  <si>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Хлеб пшеничный йодированный</t>
  </si>
  <si>
    <t>Макаронные изделия отварные с маслом сливочным</t>
  </si>
  <si>
    <t>Чай с сахаром и лимоном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</si>
  <si>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</si>
  <si>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</si>
  <si>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Фрукты (банан)</t>
  </si>
  <si>
    <t>342/2005</t>
  </si>
  <si>
    <t>Компот из свежих плодов</t>
  </si>
  <si>
    <t>386/2005</t>
  </si>
  <si>
    <t>Кисломолочный напиток (ряженка)</t>
  </si>
  <si>
    <t>Сыр (порциями)</t>
  </si>
  <si>
    <t>изделие из творога</t>
  </si>
  <si>
    <t>Сок фруктовый</t>
  </si>
  <si>
    <t>84/2005</t>
  </si>
  <si>
    <t xml:space="preserve">Борщ с фасолью и картофелем </t>
  </si>
  <si>
    <t>Тефтели тушеные в соусе красном основном</t>
  </si>
  <si>
    <t>223/2005</t>
  </si>
  <si>
    <t>Запеканка из творога со сгущенным молоком</t>
  </si>
  <si>
    <t>Рулет из рыбы</t>
  </si>
  <si>
    <t>53/2007</t>
  </si>
  <si>
    <t>Картофель отварной, запеченный с растительным маслом</t>
  </si>
  <si>
    <t>Стоимость дня</t>
  </si>
  <si>
    <t>Каша рассыпчатая(молочная) из гречневой крупы</t>
  </si>
  <si>
    <t>171/2005</t>
  </si>
  <si>
    <t>гастрономия</t>
  </si>
  <si>
    <t>14/2005</t>
  </si>
  <si>
    <t>15/2005</t>
  </si>
  <si>
    <t>377/2005</t>
  </si>
  <si>
    <t>338/2005</t>
  </si>
  <si>
    <t>279/2005</t>
  </si>
  <si>
    <t>204/2011</t>
  </si>
  <si>
    <t>236/2005</t>
  </si>
  <si>
    <t>Салат из квашеной капусты</t>
  </si>
  <si>
    <t>47/2005</t>
  </si>
  <si>
    <t>349/2005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</si>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</sst>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sz val="16"/>
      <name val="Arial Cyr"/>
      <charset val="204"/>
    </font>
    <font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3" fillId="0" borderId="20" xfId="0" applyFont="1" applyBorder="1"/>
    <xf numFmtId="0" fontId="4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7" fillId="0" borderId="20" xfId="0" applyFont="1" applyBorder="1"/>
    <xf numFmtId="0" fontId="8" fillId="0" borderId="20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10" fillId="0" borderId="20" xfId="0" applyFont="1" applyBorder="1"/>
    <xf numFmtId="0" fontId="8" fillId="0" borderId="20" xfId="0" applyFont="1" applyBorder="1"/>
    <xf numFmtId="0" fontId="12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13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12" fillId="0" borderId="20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3" fillId="0" borderId="22" xfId="0" applyFont="1" applyBorder="1"/>
    <xf numFmtId="0" fontId="13" fillId="0" borderId="20" xfId="0" applyFont="1" applyBorder="1" applyAlignment="1">
      <alignment wrapText="1"/>
    </xf>
    <xf numFmtId="0" fontId="6" fillId="0" borderId="20" xfId="0" applyFont="1" applyBorder="1"/>
    <xf numFmtId="0" fontId="11" fillId="0" borderId="20" xfId="0" applyFont="1" applyBorder="1" applyAlignment="1">
      <alignment wrapText="1"/>
    </xf>
    <xf numFmtId="0" fontId="14" fillId="2" borderId="1" xfId="0" applyFont="1" applyFill="1" applyBorder="1" applyProtection="1"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14" fillId="2" borderId="10" xfId="0" applyFont="1" applyFill="1" applyBorder="1" applyProtection="1"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0" fillId="0" borderId="20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15" fillId="0" borderId="21" xfId="0" applyFont="1" applyBorder="1"/>
    <xf numFmtId="0" fontId="10" fillId="0" borderId="22" xfId="0" applyFont="1" applyBorder="1"/>
    <xf numFmtId="0" fontId="10" fillId="0" borderId="22" xfId="0" applyFont="1" applyBorder="1" applyAlignment="1">
      <alignment wrapText="1"/>
    </xf>
    <xf numFmtId="0" fontId="13" fillId="3" borderId="20" xfId="0" applyFont="1" applyFill="1" applyBorder="1" applyAlignment="1">
      <alignment horizontal="right"/>
    </xf>
    <xf numFmtId="0" fontId="16" fillId="0" borderId="20" xfId="0" applyFont="1" applyBorder="1" applyAlignment="1">
      <alignment wrapText="1"/>
    </xf>
    <xf numFmtId="0" fontId="13" fillId="3" borderId="20" xfId="0" applyFont="1" applyFill="1" applyBorder="1" applyAlignment="1">
      <alignment wrapText="1"/>
    </xf>
    <xf numFmtId="0" fontId="0" fillId="3" borderId="1" xfId="0" applyFill="1" applyBorder="1" applyProtection="1">
      <protection locked="0"/>
    </xf>
    <xf numFmtId="0" fontId="15" fillId="0" borderId="20" xfId="0" applyFont="1" applyBorder="1"/>
    <xf numFmtId="0" fontId="16" fillId="0" borderId="20" xfId="0" applyFont="1" applyBorder="1"/>
    <xf numFmtId="2" fontId="9" fillId="0" borderId="20" xfId="0" applyNumberFormat="1" applyFont="1" applyBorder="1" applyAlignment="1">
      <alignment wrapText="1"/>
    </xf>
    <xf numFmtId="2" fontId="13" fillId="0" borderId="20" xfId="0" applyNumberFormat="1" applyFont="1" applyBorder="1" applyAlignment="1">
      <alignment wrapText="1"/>
    </xf>
    <xf numFmtId="2" fontId="13" fillId="3" borderId="20" xfId="0" applyNumberFormat="1" applyFont="1" applyFill="1" applyBorder="1" applyAlignment="1">
      <alignment wrapText="1"/>
    </xf>
    <xf numFmtId="164" fontId="13" fillId="3" borderId="20" xfId="0" applyNumberFormat="1" applyFont="1" applyFill="1" applyBorder="1" applyAlignment="1">
      <alignment horizontal="right"/>
    </xf>
    <xf numFmtId="2" fontId="16" fillId="0" borderId="20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topLeftCell="A16" workbookViewId="0">
      <selection activeCell="D18" sqref="D18"/>
    </sheetView>
  </sheetViews>
  <sheetFormatPr defaultRowHeight="15"/>
  <cols>
    <col min="1" max="1" width="14.28515625" customWidth="1"/>
    <col min="2" max="2" width="18.140625" customWidth="1"/>
    <col min="3" max="3" width="13.85546875" customWidth="1"/>
    <col min="4" max="4" width="52.85546875" customWidth="1"/>
    <col min="9" max="9" width="10.28515625" customWidth="1"/>
    <col min="10" max="10" width="14" customWidth="1"/>
  </cols>
  <sheetData>
    <row r="1" spans="1:10">
      <c r="A1" t="s">
        <v>0</v>
      </c>
      <c r="B1" s="79" t="s">
        <v>38</v>
      </c>
      <c r="C1" s="80"/>
      <c r="D1" s="81"/>
      <c r="E1" t="s">
        <v>20</v>
      </c>
      <c r="F1" s="21"/>
      <c r="H1" t="s">
        <v>25</v>
      </c>
      <c r="I1" s="20">
        <v>45218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35.25" customHeight="1">
      <c r="A4" s="4" t="s">
        <v>9</v>
      </c>
      <c r="B4" s="5" t="s">
        <v>10</v>
      </c>
      <c r="C4" s="43" t="s">
        <v>58</v>
      </c>
      <c r="D4" s="63" t="s">
        <v>57</v>
      </c>
      <c r="E4" s="56">
        <v>270</v>
      </c>
      <c r="F4" s="56">
        <v>25.29</v>
      </c>
      <c r="G4" s="47">
        <v>11.25</v>
      </c>
      <c r="H4" s="47">
        <v>16.690000000000001</v>
      </c>
      <c r="I4" s="47">
        <v>55.82</v>
      </c>
      <c r="J4" s="47">
        <v>419.65</v>
      </c>
    </row>
    <row r="5" spans="1:10" ht="16.5" customHeight="1">
      <c r="A5" s="6"/>
      <c r="B5" s="71" t="s">
        <v>59</v>
      </c>
      <c r="C5" s="43" t="s">
        <v>60</v>
      </c>
      <c r="D5" s="63" t="s">
        <v>39</v>
      </c>
      <c r="E5" s="70">
        <v>20</v>
      </c>
      <c r="F5" s="76">
        <v>16.399999999999999</v>
      </c>
      <c r="G5" s="47">
        <v>0</v>
      </c>
      <c r="H5" s="47">
        <v>14.4</v>
      </c>
      <c r="I5" s="47">
        <v>0.26</v>
      </c>
      <c r="J5" s="47">
        <v>132.19999999999999</v>
      </c>
    </row>
    <row r="6" spans="1:10" ht="16.5" customHeight="1">
      <c r="A6" s="6"/>
      <c r="B6" s="1" t="s">
        <v>59</v>
      </c>
      <c r="C6" s="43" t="s">
        <v>61</v>
      </c>
      <c r="D6" s="63" t="s">
        <v>45</v>
      </c>
      <c r="E6" s="56">
        <v>30</v>
      </c>
      <c r="F6" s="75">
        <v>19.2</v>
      </c>
      <c r="G6" s="47">
        <v>6.9</v>
      </c>
      <c r="H6" s="47">
        <v>8.6999999999999993</v>
      </c>
      <c r="I6" s="47">
        <v>0</v>
      </c>
      <c r="J6" s="47">
        <v>108</v>
      </c>
    </row>
    <row r="7" spans="1:10" ht="16.5" customHeight="1">
      <c r="A7" s="6"/>
      <c r="B7" s="1" t="s">
        <v>21</v>
      </c>
      <c r="C7" s="43" t="s">
        <v>31</v>
      </c>
      <c r="D7" s="63" t="s">
        <v>32</v>
      </c>
      <c r="E7" s="70">
        <v>40</v>
      </c>
      <c r="F7" s="76">
        <v>2.2999999999999998</v>
      </c>
      <c r="G7" s="47">
        <v>4.1070000000000002</v>
      </c>
      <c r="H7" s="47">
        <v>1.6</v>
      </c>
      <c r="I7" s="47">
        <v>26.56</v>
      </c>
      <c r="J7" s="47">
        <v>139.72999999999999</v>
      </c>
    </row>
    <row r="8" spans="1:10" ht="16.5" customHeight="1">
      <c r="A8" s="6"/>
      <c r="B8" s="1" t="s">
        <v>11</v>
      </c>
      <c r="C8" s="43" t="s">
        <v>62</v>
      </c>
      <c r="D8" s="63" t="s">
        <v>37</v>
      </c>
      <c r="E8" s="56">
        <v>222</v>
      </c>
      <c r="F8" s="75">
        <v>2.59</v>
      </c>
      <c r="G8" s="47">
        <v>0</v>
      </c>
      <c r="H8" s="47">
        <v>0</v>
      </c>
      <c r="I8" s="47">
        <v>11.3</v>
      </c>
      <c r="J8" s="47">
        <v>45.6</v>
      </c>
    </row>
    <row r="9" spans="1:10" ht="16.5" customHeight="1" thickBot="1">
      <c r="A9" s="7"/>
      <c r="B9" s="1"/>
      <c r="C9" s="8"/>
      <c r="D9" s="29"/>
      <c r="E9" s="16"/>
      <c r="F9" s="23">
        <f>SUM(F4:F8)</f>
        <v>65.78</v>
      </c>
      <c r="G9" s="16"/>
      <c r="H9" s="16"/>
      <c r="I9" s="17"/>
      <c r="J9" s="16"/>
    </row>
    <row r="10" spans="1:10" ht="16.5" customHeight="1">
      <c r="A10" s="4" t="s">
        <v>12</v>
      </c>
      <c r="B10" s="10" t="s">
        <v>18</v>
      </c>
      <c r="C10" s="40" t="s">
        <v>63</v>
      </c>
      <c r="D10" s="65" t="s">
        <v>40</v>
      </c>
      <c r="E10" s="68">
        <v>200</v>
      </c>
      <c r="F10" s="77">
        <v>32</v>
      </c>
      <c r="G10" s="45">
        <v>3</v>
      </c>
      <c r="H10" s="45">
        <v>1</v>
      </c>
      <c r="I10" s="45">
        <v>42</v>
      </c>
      <c r="J10" s="45">
        <v>192</v>
      </c>
    </row>
    <row r="11" spans="1:10" ht="16.5" customHeight="1">
      <c r="A11" s="6"/>
      <c r="B11" s="2"/>
      <c r="C11" s="59"/>
      <c r="D11" s="60"/>
      <c r="E11" s="48"/>
      <c r="F11" s="46">
        <v>32</v>
      </c>
      <c r="G11" s="48"/>
      <c r="H11" s="48"/>
      <c r="I11" s="49"/>
      <c r="J11" s="48"/>
    </row>
    <row r="12" spans="1:10" ht="16.5" customHeight="1" thickBot="1">
      <c r="A12" s="7"/>
      <c r="B12" s="8"/>
      <c r="C12" s="61"/>
      <c r="D12" s="62"/>
      <c r="E12" s="50"/>
      <c r="F12" s="51"/>
      <c r="G12" s="50"/>
      <c r="H12" s="50"/>
      <c r="I12" s="52"/>
      <c r="J12" s="50"/>
    </row>
    <row r="13" spans="1:10" ht="16.5" customHeight="1">
      <c r="A13" s="6" t="s">
        <v>13</v>
      </c>
      <c r="B13" s="9" t="s">
        <v>14</v>
      </c>
      <c r="C13" s="40" t="s">
        <v>31</v>
      </c>
      <c r="D13" s="64" t="s">
        <v>70</v>
      </c>
      <c r="E13" s="53">
        <v>100</v>
      </c>
      <c r="F13" s="53">
        <v>20.9</v>
      </c>
      <c r="G13" s="47">
        <v>0.8</v>
      </c>
      <c r="H13" s="47">
        <v>0.1</v>
      </c>
      <c r="I13" s="47">
        <v>1.7</v>
      </c>
      <c r="J13" s="47">
        <v>13</v>
      </c>
    </row>
    <row r="14" spans="1:10" ht="21.75" customHeight="1">
      <c r="A14" s="6"/>
      <c r="B14" s="1" t="s">
        <v>15</v>
      </c>
      <c r="C14" s="40" t="s">
        <v>48</v>
      </c>
      <c r="D14" s="63" t="s">
        <v>49</v>
      </c>
      <c r="E14" s="53">
        <v>250</v>
      </c>
      <c r="F14" s="53">
        <v>7.62</v>
      </c>
      <c r="G14" s="47">
        <v>4.1900000000000004</v>
      </c>
      <c r="H14" s="47">
        <v>5.73</v>
      </c>
      <c r="I14" s="47">
        <v>12.73</v>
      </c>
      <c r="J14" s="47">
        <v>371.65</v>
      </c>
    </row>
    <row r="15" spans="1:10" ht="16.5" customHeight="1">
      <c r="A15" s="6"/>
      <c r="B15" s="1" t="s">
        <v>16</v>
      </c>
      <c r="C15" s="43" t="s">
        <v>64</v>
      </c>
      <c r="D15" s="63" t="s">
        <v>50</v>
      </c>
      <c r="E15" s="53">
        <v>110</v>
      </c>
      <c r="F15" s="53">
        <v>63.62</v>
      </c>
      <c r="G15" s="47">
        <v>13.91</v>
      </c>
      <c r="H15" s="47">
        <v>18.440000000000001</v>
      </c>
      <c r="I15" s="47">
        <v>17.309999999999999</v>
      </c>
      <c r="J15" s="47">
        <v>292.14999999999998</v>
      </c>
    </row>
    <row r="16" spans="1:10" ht="39" customHeight="1">
      <c r="A16" s="6"/>
      <c r="B16" s="1" t="s">
        <v>17</v>
      </c>
      <c r="C16" s="40" t="s">
        <v>65</v>
      </c>
      <c r="D16" s="64" t="s">
        <v>36</v>
      </c>
      <c r="E16" s="53">
        <v>200</v>
      </c>
      <c r="F16" s="53">
        <v>7.59</v>
      </c>
      <c r="G16" s="47">
        <v>7.57</v>
      </c>
      <c r="H16" s="47">
        <v>4.63</v>
      </c>
      <c r="I16" s="47">
        <v>36.31</v>
      </c>
      <c r="J16" s="47">
        <v>217</v>
      </c>
    </row>
    <row r="17" spans="1:10" ht="16.5" customHeight="1">
      <c r="A17" s="6"/>
      <c r="B17" s="1" t="s">
        <v>26</v>
      </c>
      <c r="C17" s="40" t="s">
        <v>41</v>
      </c>
      <c r="D17" s="43" t="s">
        <v>42</v>
      </c>
      <c r="E17" s="45">
        <v>200</v>
      </c>
      <c r="F17" s="45">
        <v>5.96</v>
      </c>
      <c r="G17" s="47">
        <v>0.16</v>
      </c>
      <c r="H17" s="47">
        <v>0.16</v>
      </c>
      <c r="I17" s="47">
        <v>27.87</v>
      </c>
      <c r="J17" s="47">
        <v>115.06</v>
      </c>
    </row>
    <row r="18" spans="1:10" ht="16.5" customHeight="1">
      <c r="A18" s="6"/>
      <c r="B18" s="1" t="s">
        <v>22</v>
      </c>
      <c r="C18" s="57" t="s">
        <v>31</v>
      </c>
      <c r="D18" s="58" t="s">
        <v>35</v>
      </c>
      <c r="E18" s="56">
        <v>100</v>
      </c>
      <c r="F18" s="56">
        <v>5.75</v>
      </c>
      <c r="G18" s="47">
        <f>7.7*E18/100</f>
        <v>7.7</v>
      </c>
      <c r="H18" s="47">
        <f>3*E18/100</f>
        <v>3</v>
      </c>
      <c r="I18" s="47">
        <f>49.8*E18/100</f>
        <v>49.8</v>
      </c>
      <c r="J18" s="47">
        <f>262*E18/100</f>
        <v>262</v>
      </c>
    </row>
    <row r="19" spans="1:10" ht="16.5" customHeight="1">
      <c r="A19" s="6"/>
      <c r="B19" s="1" t="s">
        <v>19</v>
      </c>
      <c r="C19" s="57" t="s">
        <v>31</v>
      </c>
      <c r="D19" s="58" t="s">
        <v>34</v>
      </c>
      <c r="E19" s="56">
        <v>60</v>
      </c>
      <c r="F19" s="56">
        <v>3.52</v>
      </c>
      <c r="G19" s="47">
        <v>3</v>
      </c>
      <c r="H19" s="47">
        <f>1.2*E19/100</f>
        <v>0.72</v>
      </c>
      <c r="I19" s="47">
        <f>34.2*E19/100</f>
        <v>20.52</v>
      </c>
      <c r="J19" s="47">
        <f>181*E19/100</f>
        <v>108.6</v>
      </c>
    </row>
    <row r="20" spans="1:10" ht="16.5" customHeight="1">
      <c r="A20" s="6"/>
      <c r="B20" s="24"/>
      <c r="C20" s="35"/>
      <c r="D20" s="36"/>
      <c r="E20" s="38"/>
      <c r="F20" s="38">
        <f>SUM(F13:F19)</f>
        <v>114.96</v>
      </c>
      <c r="G20" s="35"/>
      <c r="H20" s="35"/>
      <c r="I20" s="35"/>
      <c r="J20" s="35"/>
    </row>
    <row r="21" spans="1:10" ht="16.5" customHeight="1" thickBot="1">
      <c r="A21" s="7"/>
      <c r="B21" s="8"/>
      <c r="C21" s="8"/>
      <c r="D21" s="29"/>
      <c r="E21" s="16"/>
      <c r="F21" s="23"/>
      <c r="G21" s="16"/>
      <c r="H21" s="16"/>
      <c r="I21" s="17"/>
      <c r="J21" s="16"/>
    </row>
    <row r="22" spans="1:10" ht="16.5" customHeight="1">
      <c r="A22" s="4" t="s">
        <v>27</v>
      </c>
      <c r="B22" s="10" t="s">
        <v>46</v>
      </c>
      <c r="C22" s="72" t="s">
        <v>51</v>
      </c>
      <c r="D22" s="69" t="s">
        <v>52</v>
      </c>
      <c r="E22" s="69">
        <v>200</v>
      </c>
      <c r="F22" s="78">
        <v>78.5</v>
      </c>
      <c r="G22" s="73">
        <v>31.54</v>
      </c>
      <c r="H22" s="73">
        <v>20.94</v>
      </c>
      <c r="I22" s="73">
        <v>65.11</v>
      </c>
      <c r="J22" s="73">
        <v>581.28</v>
      </c>
    </row>
    <row r="23" spans="1:10" ht="16.5" customHeight="1">
      <c r="A23" s="6"/>
      <c r="B23" s="33" t="s">
        <v>26</v>
      </c>
      <c r="C23" s="40" t="s">
        <v>31</v>
      </c>
      <c r="D23" s="41" t="s">
        <v>47</v>
      </c>
      <c r="E23" s="42">
        <v>200</v>
      </c>
      <c r="F23" s="74">
        <v>19.600000000000001</v>
      </c>
      <c r="G23" s="44">
        <v>0</v>
      </c>
      <c r="H23" s="44">
        <v>0</v>
      </c>
      <c r="I23" s="44">
        <v>21.4</v>
      </c>
      <c r="J23" s="44">
        <v>86</v>
      </c>
    </row>
    <row r="24" spans="1:10" ht="16.5" customHeight="1">
      <c r="A24" s="6"/>
      <c r="B24" s="24"/>
      <c r="C24" s="24"/>
      <c r="D24" s="31"/>
      <c r="E24" s="25"/>
      <c r="F24" s="26">
        <f>SUM(F22:F23)</f>
        <v>98.1</v>
      </c>
      <c r="G24" s="25"/>
      <c r="H24" s="25"/>
      <c r="I24" s="27"/>
      <c r="J24" s="25"/>
    </row>
    <row r="25" spans="1:10" ht="16.5" customHeight="1" thickBot="1">
      <c r="A25" s="7"/>
      <c r="B25" s="8"/>
      <c r="C25" s="8"/>
      <c r="D25" s="29"/>
      <c r="E25" s="16"/>
      <c r="F25" s="23"/>
      <c r="G25" s="16"/>
      <c r="H25" s="16"/>
      <c r="I25" s="17"/>
      <c r="J25" s="16"/>
    </row>
    <row r="26" spans="1:10" ht="16.5" customHeight="1">
      <c r="A26" s="6" t="s">
        <v>28</v>
      </c>
      <c r="B26" s="5" t="s">
        <v>10</v>
      </c>
      <c r="C26" s="43" t="s">
        <v>66</v>
      </c>
      <c r="D26" s="63" t="s">
        <v>53</v>
      </c>
      <c r="E26" s="47">
        <v>150</v>
      </c>
      <c r="F26" s="47">
        <v>43.33</v>
      </c>
      <c r="G26" s="47">
        <v>7.4589999999999996</v>
      </c>
      <c r="H26" s="47">
        <v>5.25</v>
      </c>
      <c r="I26" s="47">
        <v>8.5299999999999994</v>
      </c>
      <c r="J26" s="47">
        <v>111.57</v>
      </c>
    </row>
    <row r="27" spans="1:10" ht="38.25" customHeight="1">
      <c r="A27" s="6"/>
      <c r="B27" s="1" t="s">
        <v>17</v>
      </c>
      <c r="C27" s="43" t="s">
        <v>54</v>
      </c>
      <c r="D27" s="63" t="s">
        <v>55</v>
      </c>
      <c r="E27" s="47">
        <v>200</v>
      </c>
      <c r="F27" s="47">
        <v>14.22</v>
      </c>
      <c r="G27" s="47">
        <v>4.5199999999999996</v>
      </c>
      <c r="H27" s="47">
        <v>6.9</v>
      </c>
      <c r="I27" s="47">
        <v>36.799999999999997</v>
      </c>
      <c r="J27" s="47">
        <v>227.96</v>
      </c>
    </row>
    <row r="28" spans="1:10" ht="16.5" customHeight="1">
      <c r="A28" s="6"/>
      <c r="B28" s="1" t="s">
        <v>26</v>
      </c>
      <c r="C28" s="66" t="s">
        <v>69</v>
      </c>
      <c r="D28" s="67" t="s">
        <v>33</v>
      </c>
      <c r="E28" s="54">
        <v>200</v>
      </c>
      <c r="F28" s="54">
        <v>5</v>
      </c>
      <c r="G28" s="55">
        <v>0.8</v>
      </c>
      <c r="H28" s="55">
        <v>0</v>
      </c>
      <c r="I28" s="55">
        <v>19.98</v>
      </c>
      <c r="J28" s="55">
        <v>104</v>
      </c>
    </row>
    <row r="29" spans="1:10" ht="16.5" customHeight="1">
      <c r="A29" s="6"/>
      <c r="B29" s="1" t="s">
        <v>22</v>
      </c>
      <c r="C29" s="57" t="s">
        <v>31</v>
      </c>
      <c r="D29" s="58" t="s">
        <v>32</v>
      </c>
      <c r="E29" s="56">
        <v>50</v>
      </c>
      <c r="F29" s="56">
        <v>2.87</v>
      </c>
      <c r="G29" s="47">
        <f>7.7*E29/100</f>
        <v>3.85</v>
      </c>
      <c r="H29" s="47">
        <f>3*E29/100</f>
        <v>1.5</v>
      </c>
      <c r="I29" s="47">
        <f>49.8*E29/100</f>
        <v>24.9</v>
      </c>
      <c r="J29" s="47">
        <f>262*E29/100</f>
        <v>131</v>
      </c>
    </row>
    <row r="30" spans="1:10" ht="16.5" customHeight="1">
      <c r="A30" s="6"/>
      <c r="B30" s="1" t="s">
        <v>19</v>
      </c>
      <c r="C30" s="57" t="s">
        <v>31</v>
      </c>
      <c r="D30" s="58" t="s">
        <v>34</v>
      </c>
      <c r="E30" s="56">
        <v>60</v>
      </c>
      <c r="F30" s="56">
        <v>3.52</v>
      </c>
      <c r="G30" s="47">
        <v>3</v>
      </c>
      <c r="H30" s="47">
        <f>1.2*E30/100</f>
        <v>0.72</v>
      </c>
      <c r="I30" s="47">
        <f>34.2*E30/100</f>
        <v>20.52</v>
      </c>
      <c r="J30" s="47">
        <f>181*E30/100</f>
        <v>108.6</v>
      </c>
    </row>
    <row r="31" spans="1:10" ht="16.5" customHeight="1">
      <c r="A31" s="6"/>
      <c r="B31" s="9" t="s">
        <v>14</v>
      </c>
      <c r="C31" s="43" t="s">
        <v>68</v>
      </c>
      <c r="D31" s="63" t="s">
        <v>67</v>
      </c>
      <c r="E31" s="56">
        <v>100</v>
      </c>
      <c r="F31" s="56">
        <v>18.78</v>
      </c>
      <c r="G31" s="47">
        <v>1.59</v>
      </c>
      <c r="H31" s="47">
        <v>5.09</v>
      </c>
      <c r="I31" s="47">
        <v>7.74</v>
      </c>
      <c r="J31" s="47">
        <v>85.53</v>
      </c>
    </row>
    <row r="32" spans="1:10" ht="16.5" customHeight="1" thickBot="1">
      <c r="A32" s="7"/>
      <c r="B32" s="9"/>
      <c r="C32" s="34"/>
      <c r="D32" s="39"/>
      <c r="E32" s="37"/>
      <c r="F32" s="37">
        <f>SUM(F26:F31)</f>
        <v>87.72</v>
      </c>
      <c r="G32" s="35"/>
      <c r="H32" s="35"/>
      <c r="I32" s="35"/>
      <c r="J32" s="35"/>
    </row>
    <row r="33" spans="1:10" ht="37.5" customHeight="1">
      <c r="A33" s="4" t="s">
        <v>29</v>
      </c>
      <c r="B33" s="10" t="s">
        <v>30</v>
      </c>
      <c r="C33" s="43" t="s">
        <v>43</v>
      </c>
      <c r="D33" s="63" t="s">
        <v>44</v>
      </c>
      <c r="E33" s="56">
        <v>200</v>
      </c>
      <c r="F33" s="56">
        <v>18.329999999999998</v>
      </c>
      <c r="G33" s="47">
        <v>1.8</v>
      </c>
      <c r="H33" s="47">
        <v>5</v>
      </c>
      <c r="I33" s="47">
        <v>8.4</v>
      </c>
      <c r="J33" s="47">
        <v>101.3</v>
      </c>
    </row>
    <row r="34" spans="1:10" ht="16.5" customHeight="1">
      <c r="A34" s="6"/>
      <c r="B34" s="33"/>
      <c r="C34" s="3"/>
      <c r="D34" s="30"/>
      <c r="E34" s="18"/>
      <c r="F34" s="56">
        <v>18.329999999999998</v>
      </c>
      <c r="G34" s="18"/>
      <c r="H34" s="18"/>
      <c r="I34" s="19"/>
      <c r="J34" s="18"/>
    </row>
    <row r="35" spans="1:10" ht="16.5" customHeight="1">
      <c r="A35" s="6"/>
      <c r="B35" s="33"/>
      <c r="C35" s="2"/>
      <c r="D35" s="28"/>
      <c r="E35" s="14"/>
      <c r="F35" s="22"/>
      <c r="G35" s="14"/>
      <c r="H35" s="14"/>
      <c r="I35" s="15"/>
      <c r="J35" s="14"/>
    </row>
    <row r="36" spans="1:10" ht="16.5" customHeight="1">
      <c r="A36" s="6"/>
      <c r="B36" s="32"/>
      <c r="C36" s="24"/>
      <c r="D36" s="31"/>
      <c r="E36" s="25"/>
      <c r="F36" s="26"/>
      <c r="G36" s="25"/>
      <c r="H36" s="25"/>
      <c r="I36" s="27"/>
      <c r="J36" s="25"/>
    </row>
    <row r="37" spans="1:10" ht="16.5" customHeight="1">
      <c r="A37" s="6"/>
      <c r="B37" s="24"/>
      <c r="C37" s="24"/>
      <c r="D37" s="31"/>
      <c r="E37" s="25"/>
      <c r="F37" s="26"/>
      <c r="G37" s="25"/>
      <c r="H37" s="25"/>
      <c r="I37" s="27"/>
      <c r="J37" s="25"/>
    </row>
    <row r="38" spans="1:10" ht="16.5" customHeight="1" thickBot="1">
      <c r="A38" s="7" t="s">
        <v>56</v>
      </c>
      <c r="B38" s="8"/>
      <c r="C38" s="8"/>
      <c r="D38" s="29"/>
      <c r="E38" s="16"/>
      <c r="F38" s="23">
        <f>SUM(F9+F11+F20+F24+F32+F34)</f>
        <v>416.89000000000004</v>
      </c>
      <c r="G38" s="16"/>
      <c r="H38" s="16"/>
      <c r="I38" s="17"/>
      <c r="J38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2023-10-10T07:23:55Z</dcterms:modified>
</cp:coreProperties>
</file>