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9" sheetId="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9"/>
  <c r="F26"/>
  <c r="F22"/>
  <c r="F9"/>
  <c r="F40" s="1"/>
  <c r="J8"/>
  <c r="I8"/>
  <c r="H8"/>
  <c r="G8"/>
  <c r="J32" l="1"/>
  <c r="I32"/>
  <c r="H32"/>
  <c r="J31"/>
  <c r="I31"/>
  <c r="H31"/>
  <c r="G31"/>
  <c r="J21"/>
  <c r="I21"/>
  <c r="H21"/>
</calcChain>
</file>

<file path=xl/sharedStrings.xml><?xml version="1.0" encoding="utf-8"?>
<sst xmlns="http://schemas.openxmlformats.org/spreadsheetml/2006/main" count="81" uniqueCount="66">
  <si>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</si>
  <si>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</si>
  <si>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</si>
  <si>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</si>
  <si>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</si>
  <si>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</si>
  <si>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</si>
  <si>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</si>
  <si>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</si>
  <si>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</si>
  <si>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</si>
  <si>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</si>
  <si>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</si>
  <si>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</si>
  <si>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</si>
  <si>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</si>
  <si>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</si>
  <si>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</si>
  <si>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</si>
  <si>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</si>
  <si>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</si>
  <si>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</si>
  <si>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</si>
  <si>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</si>
  <si>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</si>
  <si>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</si>
  <si>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</si>
  <si>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</si>
  <si>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</si>
  <si>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</si>
  <si>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</si>
  <si>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</si>
  <si>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</si>
  <si>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</si>
  <si>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</si>
  <si>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</si>
  <si>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</si>
  <si>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Кисель из концентрата на плодовых или ягодных  экстрактах</t>
  </si>
  <si>
    <t>Чай с сахаром и лимоном</t>
  </si>
  <si>
    <t>ГКОУ "Специальная (коррекционная) общеобразовательная школа-интернат №5 "</t>
  </si>
  <si>
    <t>Фрукты (апельсин)</t>
  </si>
  <si>
    <t>Сок фруктовый</t>
  </si>
  <si>
    <t>Йогурт</t>
  </si>
  <si>
    <t>Зразы рубленные с соусом красным основным</t>
  </si>
  <si>
    <t>Каша рассыпчатая гречневая</t>
  </si>
  <si>
    <t>изделие с творогом</t>
  </si>
  <si>
    <t>Стоимость дня</t>
  </si>
  <si>
    <t>Омлет натуральный с сыром</t>
  </si>
  <si>
    <t>211/2005</t>
  </si>
  <si>
    <t>Икра кабачковая</t>
  </si>
  <si>
    <t>377/2005</t>
  </si>
  <si>
    <t>Масло сливочное "Крестьянское"(порция)</t>
  </si>
  <si>
    <t>14/2005</t>
  </si>
  <si>
    <t>гастрономия</t>
  </si>
  <si>
    <t>338/2005</t>
  </si>
  <si>
    <t>102/2005</t>
  </si>
  <si>
    <t>Бефстроганов</t>
  </si>
  <si>
    <t>250/2005</t>
  </si>
  <si>
    <t>Икра свекольная</t>
  </si>
  <si>
    <t>75/2005</t>
  </si>
  <si>
    <t>Ватрушка с творогом</t>
  </si>
  <si>
    <t>410/2005</t>
  </si>
  <si>
    <t>516/2005</t>
  </si>
  <si>
    <t>274/2005</t>
  </si>
  <si>
    <t>171/2005</t>
  </si>
  <si>
    <t>349/2005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</si>
</sst>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3" fillId="0" borderId="22" xfId="0" applyFont="1" applyBorder="1"/>
    <xf numFmtId="0" fontId="3" fillId="0" borderId="20" xfId="0" applyFont="1" applyBorder="1" applyAlignment="1">
      <alignment horizontal="left"/>
    </xf>
    <xf numFmtId="164" fontId="3" fillId="0" borderId="20" xfId="0" applyNumberFormat="1" applyFont="1" applyBorder="1"/>
    <xf numFmtId="0" fontId="10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2" fontId="7" fillId="3" borderId="20" xfId="0" applyNumberFormat="1" applyFont="1" applyFill="1" applyBorder="1" applyAlignment="1">
      <alignment wrapText="1"/>
    </xf>
    <xf numFmtId="0" fontId="7" fillId="0" borderId="22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D12" sqref="D12"/>
    </sheetView>
  </sheetViews>
  <sheetFormatPr defaultRowHeight="15"/>
  <cols>
    <col min="1" max="1" width="12.85546875" customWidth="1"/>
    <col min="2" max="2" width="18.7109375" customWidth="1"/>
    <col min="3" max="3" width="13.5703125" customWidth="1"/>
    <col min="4" max="4" width="55" customWidth="1"/>
    <col min="9" max="9" width="10.140625" bestFit="1" customWidth="1"/>
  </cols>
  <sheetData>
    <row r="1" spans="1:10">
      <c r="A1" t="s">
        <v>0</v>
      </c>
      <c r="B1" s="83" t="s">
        <v>39</v>
      </c>
      <c r="C1" s="84"/>
      <c r="D1" s="85"/>
      <c r="E1" t="s">
        <v>20</v>
      </c>
      <c r="F1" s="21"/>
      <c r="H1" t="s">
        <v>25</v>
      </c>
      <c r="I1" s="20">
        <v>45216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36" t="s">
        <v>48</v>
      </c>
      <c r="D4" s="79" t="s">
        <v>47</v>
      </c>
      <c r="E4" s="80">
        <v>180</v>
      </c>
      <c r="F4" s="80">
        <v>62.51</v>
      </c>
      <c r="G4" s="42">
        <v>22.03</v>
      </c>
      <c r="H4" s="42">
        <v>38.409999999999997</v>
      </c>
      <c r="I4" s="42">
        <v>3.17</v>
      </c>
      <c r="J4" s="42">
        <v>448.01</v>
      </c>
    </row>
    <row r="5" spans="1:10" ht="16.5" customHeight="1">
      <c r="A5" s="6"/>
      <c r="B5" s="2" t="s">
        <v>14</v>
      </c>
      <c r="C5" s="78" t="s">
        <v>31</v>
      </c>
      <c r="D5" s="36" t="s">
        <v>49</v>
      </c>
      <c r="E5" s="39">
        <v>100</v>
      </c>
      <c r="F5" s="39">
        <v>13.04</v>
      </c>
      <c r="G5" s="39">
        <v>1.59</v>
      </c>
      <c r="H5" s="39">
        <v>5.36</v>
      </c>
      <c r="I5" s="39">
        <v>8.17</v>
      </c>
      <c r="J5" s="39">
        <v>88.66</v>
      </c>
    </row>
    <row r="6" spans="1:10" ht="16.5" customHeight="1">
      <c r="A6" s="6"/>
      <c r="B6" s="1" t="s">
        <v>11</v>
      </c>
      <c r="C6" s="36" t="s">
        <v>50</v>
      </c>
      <c r="D6" s="70" t="s">
        <v>38</v>
      </c>
      <c r="E6" s="51">
        <v>222</v>
      </c>
      <c r="F6" s="51">
        <v>3.4</v>
      </c>
      <c r="G6" s="42">
        <v>0.06</v>
      </c>
      <c r="H6" s="42">
        <v>0.01</v>
      </c>
      <c r="I6" s="42">
        <v>15.18</v>
      </c>
      <c r="J6" s="42">
        <v>62.23</v>
      </c>
    </row>
    <row r="7" spans="1:10" ht="16.5" customHeight="1">
      <c r="A7" s="6"/>
      <c r="B7" s="1" t="s">
        <v>53</v>
      </c>
      <c r="C7" s="36" t="s">
        <v>52</v>
      </c>
      <c r="D7" s="70" t="s">
        <v>51</v>
      </c>
      <c r="E7" s="51">
        <v>20</v>
      </c>
      <c r="F7" s="51"/>
      <c r="G7" s="42">
        <v>7.0000000000000007E-2</v>
      </c>
      <c r="H7" s="42">
        <v>7.8</v>
      </c>
      <c r="I7" s="42">
        <v>0.1</v>
      </c>
      <c r="J7" s="42">
        <v>70.900000000000006</v>
      </c>
    </row>
    <row r="8" spans="1:10" ht="16.5" customHeight="1">
      <c r="A8" s="6"/>
      <c r="B8" s="1" t="s">
        <v>21</v>
      </c>
      <c r="C8" s="37" t="s">
        <v>31</v>
      </c>
      <c r="D8" s="70" t="s">
        <v>32</v>
      </c>
      <c r="E8" s="55">
        <v>30</v>
      </c>
      <c r="F8" s="55">
        <v>1.72</v>
      </c>
      <c r="G8" s="42">
        <f>7.7*E8/100</f>
        <v>2.31</v>
      </c>
      <c r="H8" s="42">
        <f>3*E8/100</f>
        <v>0.9</v>
      </c>
      <c r="I8" s="42">
        <f>49.8*E8/100</f>
        <v>14.94</v>
      </c>
      <c r="J8" s="42">
        <f>262*E8/100</f>
        <v>78.599999999999994</v>
      </c>
    </row>
    <row r="9" spans="1:10" ht="16.5" customHeight="1">
      <c r="A9" s="6"/>
      <c r="B9" s="1"/>
      <c r="C9" s="35"/>
      <c r="D9" s="38"/>
      <c r="E9" s="43"/>
      <c r="F9" s="40">
        <f>SUM(F4:F8)</f>
        <v>80.67</v>
      </c>
      <c r="G9" s="43"/>
      <c r="H9" s="43"/>
      <c r="I9" s="44"/>
      <c r="J9" s="43"/>
    </row>
    <row r="10" spans="1:10" ht="16.5" customHeight="1">
      <c r="A10" s="6"/>
      <c r="B10" s="2"/>
      <c r="C10" s="61"/>
      <c r="D10" s="62"/>
      <c r="E10" s="43"/>
      <c r="F10" s="40"/>
      <c r="G10" s="43"/>
      <c r="H10" s="43"/>
      <c r="I10" s="44"/>
      <c r="J10" s="43"/>
    </row>
    <row r="11" spans="1:10" ht="16.5" customHeight="1" thickBot="1">
      <c r="A11" s="7"/>
      <c r="B11" s="8"/>
      <c r="C11" s="63"/>
      <c r="D11" s="64"/>
      <c r="E11" s="45"/>
      <c r="F11" s="46"/>
      <c r="G11" s="45"/>
      <c r="H11" s="45"/>
      <c r="I11" s="47"/>
      <c r="J11" s="45"/>
    </row>
    <row r="12" spans="1:10" ht="16.5" customHeight="1">
      <c r="A12" s="4" t="s">
        <v>12</v>
      </c>
      <c r="B12" s="10" t="s">
        <v>18</v>
      </c>
      <c r="C12" s="36" t="s">
        <v>54</v>
      </c>
      <c r="D12" s="72" t="s">
        <v>40</v>
      </c>
      <c r="E12" s="74">
        <v>200</v>
      </c>
      <c r="F12" s="74">
        <v>32.799999999999997</v>
      </c>
      <c r="G12" s="39">
        <v>1.8</v>
      </c>
      <c r="H12" s="39">
        <v>0.4</v>
      </c>
      <c r="I12" s="39">
        <v>16.2</v>
      </c>
      <c r="J12" s="39">
        <v>86</v>
      </c>
    </row>
    <row r="13" spans="1:10" ht="16.5" customHeight="1">
      <c r="A13" s="6"/>
      <c r="B13" s="2"/>
      <c r="C13" s="61"/>
      <c r="D13" s="62"/>
      <c r="E13" s="43"/>
      <c r="F13" s="74">
        <v>32.799999999999997</v>
      </c>
      <c r="G13" s="43"/>
      <c r="H13" s="43"/>
      <c r="I13" s="44"/>
      <c r="J13" s="43"/>
    </row>
    <row r="14" spans="1:10" ht="16.5" customHeight="1" thickBot="1">
      <c r="A14" s="7"/>
      <c r="B14" s="8"/>
      <c r="C14" s="63"/>
      <c r="D14" s="64"/>
      <c r="E14" s="45"/>
      <c r="F14" s="46"/>
      <c r="G14" s="45"/>
      <c r="H14" s="45"/>
      <c r="I14" s="47"/>
      <c r="J14" s="45"/>
    </row>
    <row r="15" spans="1:10" ht="16.5" customHeight="1">
      <c r="A15" s="6" t="s">
        <v>13</v>
      </c>
      <c r="B15" s="9"/>
      <c r="C15" s="65"/>
      <c r="D15" s="66"/>
      <c r="E15" s="48"/>
      <c r="F15" s="49"/>
      <c r="G15" s="48"/>
      <c r="H15" s="48"/>
      <c r="I15" s="50"/>
      <c r="J15" s="48"/>
    </row>
    <row r="16" spans="1:10" ht="16.5" customHeight="1">
      <c r="A16" s="6"/>
      <c r="B16" s="1" t="s">
        <v>15</v>
      </c>
      <c r="C16" s="36" t="s">
        <v>55</v>
      </c>
      <c r="D16" s="70" t="s">
        <v>33</v>
      </c>
      <c r="E16" s="51">
        <v>250</v>
      </c>
      <c r="F16" s="51">
        <v>5.58</v>
      </c>
      <c r="G16" s="42">
        <v>3.14</v>
      </c>
      <c r="H16" s="42">
        <v>2.6</v>
      </c>
      <c r="I16" s="42">
        <v>7.44</v>
      </c>
      <c r="J16" s="42">
        <v>66.91</v>
      </c>
    </row>
    <row r="17" spans="1:10" ht="16.5" customHeight="1">
      <c r="A17" s="6"/>
      <c r="B17" s="1" t="s">
        <v>16</v>
      </c>
      <c r="C17" s="36" t="s">
        <v>57</v>
      </c>
      <c r="D17" s="70" t="s">
        <v>56</v>
      </c>
      <c r="E17" s="51">
        <v>150</v>
      </c>
      <c r="F17" s="51">
        <v>108.96</v>
      </c>
      <c r="G17" s="42">
        <v>38.700000000000003</v>
      </c>
      <c r="H17" s="42">
        <v>25.24</v>
      </c>
      <c r="I17" s="42">
        <v>12.555</v>
      </c>
      <c r="J17" s="42">
        <v>434.45</v>
      </c>
    </row>
    <row r="18" spans="1:10" ht="16.5" customHeight="1">
      <c r="A18" s="6"/>
      <c r="B18" s="1" t="s">
        <v>17</v>
      </c>
      <c r="C18" s="36" t="s">
        <v>59</v>
      </c>
      <c r="D18" s="77" t="s">
        <v>58</v>
      </c>
      <c r="E18" s="75">
        <v>200</v>
      </c>
      <c r="F18" s="75">
        <v>18.82</v>
      </c>
      <c r="G18" s="42">
        <v>4.54</v>
      </c>
      <c r="H18" s="42">
        <v>15.2</v>
      </c>
      <c r="I18" s="42">
        <v>24.36</v>
      </c>
      <c r="J18" s="42">
        <v>254.78</v>
      </c>
    </row>
    <row r="19" spans="1:10" ht="16.5" customHeight="1">
      <c r="A19" s="6"/>
      <c r="B19" s="1" t="s">
        <v>26</v>
      </c>
      <c r="C19" s="36" t="s">
        <v>31</v>
      </c>
      <c r="D19" s="70" t="s">
        <v>41</v>
      </c>
      <c r="E19" s="51">
        <v>200</v>
      </c>
      <c r="F19" s="51">
        <v>12.8</v>
      </c>
      <c r="G19" s="42">
        <v>2</v>
      </c>
      <c r="H19" s="42">
        <v>0.2</v>
      </c>
      <c r="I19" s="42">
        <v>5.8</v>
      </c>
      <c r="J19" s="42">
        <v>36</v>
      </c>
    </row>
    <row r="20" spans="1:10" ht="16.5" customHeight="1">
      <c r="A20" s="6"/>
      <c r="B20" s="1" t="s">
        <v>22</v>
      </c>
      <c r="C20" s="59" t="s">
        <v>31</v>
      </c>
      <c r="D20" s="60" t="s">
        <v>36</v>
      </c>
      <c r="E20" s="55">
        <v>100</v>
      </c>
      <c r="F20" s="55">
        <v>5.75</v>
      </c>
      <c r="G20" s="42">
        <v>7.6</v>
      </c>
      <c r="H20" s="42">
        <v>0.8</v>
      </c>
      <c r="I20" s="42">
        <v>49.2</v>
      </c>
      <c r="J20" s="42">
        <v>235</v>
      </c>
    </row>
    <row r="21" spans="1:10" ht="16.5" customHeight="1">
      <c r="A21" s="6"/>
      <c r="B21" s="1" t="s">
        <v>19</v>
      </c>
      <c r="C21" s="59" t="s">
        <v>31</v>
      </c>
      <c r="D21" s="60" t="s">
        <v>35</v>
      </c>
      <c r="E21" s="55">
        <v>60</v>
      </c>
      <c r="F21" s="55">
        <v>3.52</v>
      </c>
      <c r="G21" s="42">
        <v>3</v>
      </c>
      <c r="H21" s="42">
        <f>1.2*E21/100</f>
        <v>0.72</v>
      </c>
      <c r="I21" s="42">
        <f>34.2*E21/100</f>
        <v>20.52</v>
      </c>
      <c r="J21" s="42">
        <f>181*E21/100</f>
        <v>108.6</v>
      </c>
    </row>
    <row r="22" spans="1:10" ht="16.5" customHeight="1">
      <c r="A22" s="6"/>
      <c r="B22" s="24"/>
      <c r="C22" s="59"/>
      <c r="D22" s="60"/>
      <c r="E22" s="55"/>
      <c r="F22" s="55">
        <f>SUM(F16:F21)</f>
        <v>155.43</v>
      </c>
      <c r="G22" s="42"/>
      <c r="H22" s="42"/>
      <c r="I22" s="42"/>
      <c r="J22" s="42"/>
    </row>
    <row r="23" spans="1:10" ht="16.5" customHeight="1" thickBot="1">
      <c r="A23" s="7"/>
      <c r="B23" s="8"/>
      <c r="C23" s="63"/>
      <c r="D23" s="64"/>
      <c r="E23" s="45"/>
      <c r="F23" s="46"/>
      <c r="G23" s="45"/>
      <c r="H23" s="45"/>
      <c r="I23" s="47"/>
      <c r="J23" s="45"/>
    </row>
    <row r="24" spans="1:10" ht="16.5" customHeight="1">
      <c r="A24" s="4" t="s">
        <v>27</v>
      </c>
      <c r="B24" s="10" t="s">
        <v>45</v>
      </c>
      <c r="C24" s="36" t="s">
        <v>61</v>
      </c>
      <c r="D24" s="71" t="s">
        <v>60</v>
      </c>
      <c r="E24" s="51">
        <v>150</v>
      </c>
      <c r="F24" s="51">
        <v>59.38</v>
      </c>
      <c r="G24" s="39">
        <v>0.82</v>
      </c>
      <c r="H24" s="39">
        <v>0.9</v>
      </c>
      <c r="I24" s="39">
        <v>2.82</v>
      </c>
      <c r="J24" s="39">
        <v>22.56</v>
      </c>
    </row>
    <row r="25" spans="1:10" ht="39" customHeight="1">
      <c r="A25" s="6"/>
      <c r="B25" s="33" t="s">
        <v>26</v>
      </c>
      <c r="C25" s="36" t="s">
        <v>62</v>
      </c>
      <c r="D25" s="70" t="s">
        <v>37</v>
      </c>
      <c r="E25" s="51">
        <v>200</v>
      </c>
      <c r="F25" s="51">
        <v>6.93</v>
      </c>
      <c r="G25" s="42">
        <v>0</v>
      </c>
      <c r="H25" s="42">
        <v>0</v>
      </c>
      <c r="I25" s="42">
        <v>30.96</v>
      </c>
      <c r="J25" s="42">
        <v>124</v>
      </c>
    </row>
    <row r="26" spans="1:10" ht="16.5" customHeight="1">
      <c r="A26" s="6"/>
      <c r="B26" s="24"/>
      <c r="C26" s="67"/>
      <c r="D26" s="68"/>
      <c r="E26" s="56"/>
      <c r="F26" s="57">
        <f>SUM(F24:F25)</f>
        <v>66.31</v>
      </c>
      <c r="G26" s="56"/>
      <c r="H26" s="56"/>
      <c r="I26" s="58"/>
      <c r="J26" s="56"/>
    </row>
    <row r="27" spans="1:10" ht="16.5" customHeight="1" thickBot="1">
      <c r="A27" s="7"/>
      <c r="B27" s="8"/>
      <c r="C27" s="63"/>
      <c r="D27" s="64"/>
      <c r="E27" s="45"/>
      <c r="F27" s="46"/>
      <c r="G27" s="45"/>
      <c r="H27" s="45"/>
      <c r="I27" s="47"/>
      <c r="J27" s="45"/>
    </row>
    <row r="28" spans="1:10" ht="16.5" customHeight="1">
      <c r="A28" s="6" t="s">
        <v>28</v>
      </c>
      <c r="B28" s="5" t="s">
        <v>10</v>
      </c>
      <c r="C28" s="36" t="s">
        <v>63</v>
      </c>
      <c r="D28" s="70" t="s">
        <v>43</v>
      </c>
      <c r="E28" s="52">
        <v>150</v>
      </c>
      <c r="F28" s="52">
        <v>92.72</v>
      </c>
      <c r="G28" s="42">
        <v>14.355</v>
      </c>
      <c r="H28" s="42">
        <v>19.739999999999998</v>
      </c>
      <c r="I28" s="42">
        <v>16.63</v>
      </c>
      <c r="J28" s="42">
        <v>303.10500000000002</v>
      </c>
    </row>
    <row r="29" spans="1:10" ht="16.5" customHeight="1">
      <c r="A29" s="6"/>
      <c r="B29" s="9" t="s">
        <v>17</v>
      </c>
      <c r="C29" s="76" t="s">
        <v>64</v>
      </c>
      <c r="D29" s="73" t="s">
        <v>44</v>
      </c>
      <c r="E29" s="82">
        <v>200</v>
      </c>
      <c r="F29" s="82"/>
      <c r="G29" s="54">
        <v>12.02</v>
      </c>
      <c r="H29" s="54">
        <v>8.6</v>
      </c>
      <c r="I29" s="54">
        <v>54.32</v>
      </c>
      <c r="J29" s="54">
        <v>342.23</v>
      </c>
    </row>
    <row r="30" spans="1:10" ht="16.5" customHeight="1">
      <c r="A30" s="6"/>
      <c r="B30" s="1" t="s">
        <v>26</v>
      </c>
      <c r="C30" s="76" t="s">
        <v>65</v>
      </c>
      <c r="D30" s="73" t="s">
        <v>34</v>
      </c>
      <c r="E30" s="53">
        <v>200</v>
      </c>
      <c r="F30" s="53">
        <v>4.9400000000000004</v>
      </c>
      <c r="G30" s="54">
        <v>0.03</v>
      </c>
      <c r="H30" s="54">
        <v>0.03</v>
      </c>
      <c r="I30" s="54">
        <v>10.67</v>
      </c>
      <c r="J30" s="54">
        <v>43.44</v>
      </c>
    </row>
    <row r="31" spans="1:10" ht="16.5" customHeight="1">
      <c r="A31" s="6"/>
      <c r="B31" s="1" t="s">
        <v>22</v>
      </c>
      <c r="C31" s="34" t="s">
        <v>31</v>
      </c>
      <c r="D31" s="60" t="s">
        <v>32</v>
      </c>
      <c r="E31" s="51">
        <v>50</v>
      </c>
      <c r="F31" s="51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6.5" customHeight="1">
      <c r="A32" s="6"/>
      <c r="B32" s="1" t="s">
        <v>19</v>
      </c>
      <c r="C32" s="59" t="s">
        <v>31</v>
      </c>
      <c r="D32" s="60" t="s">
        <v>35</v>
      </c>
      <c r="E32" s="55">
        <v>60</v>
      </c>
      <c r="F32" s="55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6.5" customHeight="1">
      <c r="A33" s="6"/>
      <c r="B33" s="9"/>
      <c r="C33" s="34"/>
      <c r="D33" s="69"/>
      <c r="E33" s="51"/>
      <c r="F33" s="51">
        <f>SUM(F28:F32)</f>
        <v>104.05</v>
      </c>
      <c r="G33" s="42"/>
      <c r="H33" s="42"/>
      <c r="I33" s="42"/>
      <c r="J33" s="42"/>
    </row>
    <row r="34" spans="1:10" ht="16.5" customHeight="1" thickBot="1">
      <c r="A34" s="7"/>
      <c r="B34" s="9"/>
      <c r="C34" s="34"/>
      <c r="D34" s="69"/>
      <c r="E34" s="51"/>
      <c r="F34" s="51"/>
      <c r="G34" s="42"/>
      <c r="H34" s="42"/>
      <c r="I34" s="42"/>
      <c r="J34" s="42"/>
    </row>
    <row r="35" spans="1:10" ht="19.5" customHeight="1">
      <c r="A35" s="4" t="s">
        <v>29</v>
      </c>
      <c r="B35" s="10" t="s">
        <v>30</v>
      </c>
      <c r="C35" s="36" t="s">
        <v>31</v>
      </c>
      <c r="D35" s="70" t="s">
        <v>42</v>
      </c>
      <c r="E35" s="41">
        <v>180</v>
      </c>
      <c r="F35" s="81">
        <v>59</v>
      </c>
      <c r="G35" s="39">
        <v>4.25</v>
      </c>
      <c r="H35" s="39">
        <v>3.125</v>
      </c>
      <c r="I35" s="39">
        <v>6.875</v>
      </c>
      <c r="J35" s="39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46</v>
      </c>
      <c r="B40" s="8"/>
      <c r="C40" s="8"/>
      <c r="D40" s="29"/>
      <c r="E40" s="16"/>
      <c r="F40" s="23">
        <f>SUM(F9+F13+F22+F26+F33+F36)</f>
        <v>498.26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2023-10-10T07:20:40Z</dcterms:modified>
</cp:coreProperties>
</file>